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fileSharing userName="Peter Verboom" algorithmName="SHA-512" hashValue="Y3eh/aCLtAsckUEdkNDLwrwIPYxcaMsuqVxUfe903MlK1S8ve2I34qBP0QRVafMIxYyY3DFtxxaPHFf6+bzDuw==" saltValue="uKxgLkX2IzRbyaAMn7mKbQ==" spinCount="100000"/>
  <workbookPr/>
  <mc:AlternateContent xmlns:mc="http://schemas.openxmlformats.org/markup-compatibility/2006">
    <mc:Choice Requires="x15">
      <x15ac:absPath xmlns:x15ac="http://schemas.microsoft.com/office/spreadsheetml/2010/11/ac" url="D:\Loopcircuit De Kop Van Drenthe Official\Uitslagen\2022\"/>
    </mc:Choice>
  </mc:AlternateContent>
  <xr:revisionPtr revIDLastSave="0" documentId="8_{A2EDBC22-BB81-4030-B88D-E24B87F552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 senior" sheetId="1" r:id="rId1"/>
    <sheet name="M 40+" sheetId="2" r:id="rId2"/>
    <sheet name="M 50+" sheetId="3" r:id="rId3"/>
    <sheet name="m 60+" sheetId="4" r:id="rId4"/>
    <sheet name="V senior" sheetId="5" r:id="rId5"/>
    <sheet name="V 40+" sheetId="6" r:id="rId6"/>
    <sheet name="V 50+" sheetId="7" r:id="rId7"/>
    <sheet name="V 60+" sheetId="8" r:id="rId8"/>
    <sheet name="M Overall" sheetId="9" r:id="rId9"/>
    <sheet name="V Overall" sheetId="10" r:id="rId10"/>
    <sheet name="5km Mannen" sheetId="12" r:id="rId11"/>
    <sheet name="5km Vrouwen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8" i="13" l="1"/>
  <c r="W51" i="9"/>
  <c r="W31" i="9"/>
  <c r="W11" i="9"/>
  <c r="W67" i="5"/>
  <c r="W6" i="5"/>
  <c r="W89" i="1"/>
  <c r="W21" i="1"/>
  <c r="W71" i="13"/>
  <c r="W35" i="10"/>
  <c r="W38" i="10"/>
  <c r="W17" i="10"/>
  <c r="W7" i="10"/>
  <c r="W75" i="2"/>
  <c r="W48" i="2"/>
  <c r="W100" i="3"/>
  <c r="W63" i="3"/>
  <c r="W51" i="3"/>
  <c r="W42" i="4"/>
  <c r="W32" i="4"/>
  <c r="W29" i="6"/>
  <c r="W12" i="7"/>
  <c r="W125" i="3"/>
  <c r="X125" i="3"/>
  <c r="W64" i="3"/>
  <c r="X64" i="3"/>
  <c r="W84" i="3"/>
  <c r="X84" i="3"/>
  <c r="W41" i="3"/>
  <c r="X41" i="3"/>
  <c r="W126" i="3"/>
  <c r="X126" i="3"/>
  <c r="W134" i="3"/>
  <c r="X134" i="3"/>
  <c r="W135" i="3"/>
  <c r="X135" i="3"/>
  <c r="W136" i="3"/>
  <c r="X136" i="3"/>
  <c r="W137" i="3"/>
  <c r="X137" i="3"/>
  <c r="W138" i="3"/>
  <c r="X138" i="3"/>
  <c r="W139" i="3"/>
  <c r="X139" i="3"/>
  <c r="W140" i="3"/>
  <c r="X140" i="3"/>
  <c r="W141" i="3"/>
  <c r="X141" i="3"/>
  <c r="W142" i="3"/>
  <c r="X142" i="3"/>
  <c r="W143" i="3"/>
  <c r="X143" i="3"/>
  <c r="W144" i="3"/>
  <c r="X144" i="3"/>
  <c r="W145" i="3"/>
  <c r="X145" i="3"/>
  <c r="W146" i="3"/>
  <c r="X146" i="3"/>
  <c r="W147" i="3"/>
  <c r="X147" i="3"/>
  <c r="W148" i="3"/>
  <c r="X148" i="3"/>
  <c r="W149" i="3"/>
  <c r="X149" i="3"/>
  <c r="X18" i="13" l="1"/>
  <c r="W14" i="3"/>
  <c r="W9" i="13" l="1"/>
  <c r="X6" i="13"/>
  <c r="X7" i="13"/>
  <c r="X8" i="13"/>
  <c r="X9" i="13"/>
  <c r="X10" i="13"/>
  <c r="X11" i="13"/>
  <c r="X12" i="13"/>
  <c r="X13" i="13"/>
  <c r="X14" i="13"/>
  <c r="X15" i="13"/>
  <c r="X81" i="13"/>
  <c r="X19" i="13"/>
  <c r="X21" i="13"/>
  <c r="X22" i="13"/>
  <c r="X23" i="13"/>
  <c r="X24" i="13"/>
  <c r="X25" i="13"/>
  <c r="X26" i="13"/>
  <c r="X27" i="13"/>
  <c r="X28" i="13"/>
  <c r="X29" i="13"/>
  <c r="X30" i="13"/>
  <c r="X31" i="13"/>
  <c r="X32" i="13"/>
  <c r="X33" i="13"/>
  <c r="X34" i="13"/>
  <c r="X35" i="13"/>
  <c r="X37" i="13"/>
  <c r="X38" i="13"/>
  <c r="X39" i="13"/>
  <c r="X40" i="13"/>
  <c r="X41" i="13"/>
  <c r="X42" i="13"/>
  <c r="X43" i="13"/>
  <c r="X44" i="13"/>
  <c r="X45" i="13"/>
  <c r="X46" i="13"/>
  <c r="X47" i="13"/>
  <c r="X48" i="13"/>
  <c r="X49" i="13"/>
  <c r="X50" i="13"/>
  <c r="X51" i="13"/>
  <c r="X52" i="13"/>
  <c r="X53" i="13"/>
  <c r="X54" i="13"/>
  <c r="X57" i="13"/>
  <c r="X58" i="13"/>
  <c r="X60" i="13"/>
  <c r="X61" i="13"/>
  <c r="X62" i="13"/>
  <c r="X63" i="13"/>
  <c r="X64" i="13"/>
  <c r="X65" i="13"/>
  <c r="X66" i="13"/>
  <c r="X68" i="13"/>
  <c r="X70" i="13"/>
  <c r="X71" i="13"/>
  <c r="X72" i="13"/>
  <c r="X73" i="13"/>
  <c r="X74" i="13"/>
  <c r="X79" i="13"/>
  <c r="X75" i="13"/>
  <c r="X80" i="13"/>
  <c r="X77" i="13"/>
  <c r="X20" i="13"/>
  <c r="X56" i="13"/>
  <c r="X76" i="13"/>
  <c r="X78" i="13"/>
  <c r="X16" i="13"/>
  <c r="X69" i="13"/>
  <c r="X59" i="13"/>
  <c r="X55" i="13"/>
  <c r="X67" i="13"/>
  <c r="X36" i="13"/>
  <c r="X17" i="13"/>
  <c r="X82" i="13"/>
  <c r="X83" i="13"/>
  <c r="X84" i="13"/>
  <c r="X85" i="13"/>
  <c r="X86" i="13"/>
  <c r="X87" i="13"/>
  <c r="X88" i="13"/>
  <c r="X89" i="13"/>
  <c r="X90" i="13"/>
  <c r="X91" i="13"/>
  <c r="X92" i="13"/>
  <c r="X93" i="13"/>
  <c r="X94" i="13"/>
  <c r="X95" i="13"/>
  <c r="W15" i="8" l="1"/>
  <c r="W15" i="2"/>
  <c r="X15" i="2"/>
  <c r="W115" i="2"/>
  <c r="X115" i="2"/>
  <c r="W114" i="2"/>
  <c r="X114" i="2"/>
  <c r="W93" i="2"/>
  <c r="X93" i="2"/>
  <c r="W35" i="2"/>
  <c r="X35" i="2"/>
  <c r="W26" i="2"/>
  <c r="X26" i="2"/>
  <c r="W117" i="2"/>
  <c r="X117" i="2"/>
  <c r="W78" i="2"/>
  <c r="X78" i="2"/>
  <c r="W95" i="2"/>
  <c r="X95" i="2"/>
  <c r="W116" i="2"/>
  <c r="X116" i="2"/>
  <c r="W69" i="2"/>
  <c r="X69" i="2"/>
  <c r="W58" i="2"/>
  <c r="X58" i="2"/>
  <c r="W24" i="2"/>
  <c r="X24" i="2"/>
  <c r="W5" i="2"/>
  <c r="X5" i="2"/>
  <c r="W118" i="2"/>
  <c r="X118" i="2"/>
  <c r="W81" i="2"/>
  <c r="X81" i="2"/>
  <c r="W65" i="2"/>
  <c r="X65" i="2"/>
  <c r="W55" i="2"/>
  <c r="X55" i="2"/>
  <c r="W87" i="2"/>
  <c r="X87" i="2"/>
  <c r="W112" i="2"/>
  <c r="X112" i="2"/>
  <c r="W57" i="2"/>
  <c r="X57" i="2"/>
  <c r="W30" i="2"/>
  <c r="X30" i="2"/>
  <c r="W61" i="2"/>
  <c r="X61" i="2"/>
  <c r="W113" i="2"/>
  <c r="X113" i="2"/>
  <c r="W119" i="2"/>
  <c r="X119" i="2"/>
  <c r="W120" i="2"/>
  <c r="X120" i="2"/>
  <c r="W121" i="2"/>
  <c r="X121" i="2"/>
  <c r="W122" i="2"/>
  <c r="X122" i="2"/>
  <c r="W123" i="2"/>
  <c r="X123" i="2"/>
  <c r="W124" i="2"/>
  <c r="X124" i="2"/>
  <c r="W125" i="2"/>
  <c r="X125" i="2"/>
  <c r="W126" i="2"/>
  <c r="X126" i="2"/>
  <c r="W127" i="2"/>
  <c r="X127" i="2"/>
  <c r="W128" i="2"/>
  <c r="X128" i="2"/>
  <c r="W129" i="2"/>
  <c r="X129" i="2"/>
  <c r="W130" i="2"/>
  <c r="X130" i="2"/>
  <c r="W131" i="2"/>
  <c r="X131" i="2"/>
  <c r="W132" i="2"/>
  <c r="X132" i="2"/>
  <c r="W133" i="2"/>
  <c r="X133" i="2"/>
  <c r="W8" i="4"/>
  <c r="X8" i="4"/>
  <c r="W44" i="7" l="1"/>
  <c r="X44" i="7"/>
  <c r="W30" i="7"/>
  <c r="X30" i="7"/>
  <c r="W41" i="7"/>
  <c r="X41" i="7"/>
  <c r="W48" i="7"/>
  <c r="X48" i="7"/>
  <c r="W29" i="7"/>
  <c r="X29" i="7"/>
  <c r="W49" i="7"/>
  <c r="X49" i="7"/>
  <c r="W50" i="7"/>
  <c r="X50" i="7"/>
  <c r="W51" i="7"/>
  <c r="X51" i="7"/>
  <c r="W52" i="7"/>
  <c r="X52" i="7"/>
  <c r="W53" i="7"/>
  <c r="X53" i="7"/>
  <c r="W54" i="7"/>
  <c r="X54" i="7"/>
  <c r="W55" i="7"/>
  <c r="X55" i="7"/>
  <c r="W56" i="7"/>
  <c r="X56" i="7"/>
  <c r="W57" i="7"/>
  <c r="X57" i="7"/>
  <c r="W58" i="7"/>
  <c r="X58" i="7"/>
  <c r="W59" i="7"/>
  <c r="X59" i="7"/>
  <c r="W60" i="7"/>
  <c r="X60" i="7"/>
  <c r="W61" i="7"/>
  <c r="X61" i="7"/>
  <c r="W62" i="7"/>
  <c r="X62" i="7"/>
  <c r="W63" i="7"/>
  <c r="X63" i="7"/>
  <c r="W64" i="7"/>
  <c r="X64" i="7"/>
  <c r="W65" i="7"/>
  <c r="X65" i="7"/>
  <c r="W66" i="7"/>
  <c r="X66" i="7"/>
  <c r="W67" i="7"/>
  <c r="X67" i="7"/>
  <c r="W8" i="6"/>
  <c r="X8" i="6"/>
  <c r="W52" i="6"/>
  <c r="X52" i="6"/>
  <c r="W18" i="6"/>
  <c r="X18" i="6"/>
  <c r="W51" i="6"/>
  <c r="X51" i="6"/>
  <c r="W28" i="6"/>
  <c r="X28" i="6"/>
  <c r="W10" i="6"/>
  <c r="X10" i="6"/>
  <c r="W13" i="6"/>
  <c r="X13" i="6"/>
  <c r="W32" i="6"/>
  <c r="X32" i="6"/>
  <c r="W50" i="6"/>
  <c r="X50" i="6"/>
  <c r="W49" i="6"/>
  <c r="X49" i="6"/>
  <c r="W24" i="6"/>
  <c r="X24" i="6"/>
  <c r="W55" i="6"/>
  <c r="X55" i="6"/>
  <c r="W56" i="6"/>
  <c r="X56" i="6"/>
  <c r="W57" i="6"/>
  <c r="X57" i="6"/>
  <c r="W58" i="6"/>
  <c r="X58" i="6"/>
  <c r="W59" i="6"/>
  <c r="X59" i="6"/>
  <c r="W51" i="5"/>
  <c r="X51" i="5"/>
  <c r="W65" i="5"/>
  <c r="X65" i="5"/>
  <c r="W56" i="5"/>
  <c r="X56" i="5"/>
  <c r="W35" i="5"/>
  <c r="X35" i="5"/>
  <c r="W39" i="5"/>
  <c r="X39" i="5"/>
  <c r="W103" i="5"/>
  <c r="X103" i="5"/>
  <c r="W25" i="5"/>
  <c r="X25" i="5"/>
  <c r="W48" i="5"/>
  <c r="X48" i="5"/>
  <c r="W16" i="5"/>
  <c r="X16" i="5"/>
  <c r="W78" i="5"/>
  <c r="X78" i="5"/>
  <c r="W36" i="5"/>
  <c r="X36" i="5"/>
  <c r="W68" i="5"/>
  <c r="X68" i="5"/>
  <c r="W24" i="5"/>
  <c r="X24" i="5"/>
  <c r="W33" i="5"/>
  <c r="X33" i="5"/>
  <c r="W28" i="5"/>
  <c r="X28" i="5"/>
  <c r="W94" i="5"/>
  <c r="X94" i="5"/>
  <c r="W52" i="5"/>
  <c r="X52" i="5"/>
  <c r="W5" i="5"/>
  <c r="X5" i="5"/>
  <c r="W34" i="5"/>
  <c r="X34" i="5"/>
  <c r="W49" i="5"/>
  <c r="X49" i="5"/>
  <c r="W38" i="5"/>
  <c r="X38" i="5"/>
  <c r="W44" i="5"/>
  <c r="X44" i="5"/>
  <c r="W22" i="5"/>
  <c r="X22" i="5"/>
  <c r="W97" i="5"/>
  <c r="X97" i="5"/>
  <c r="W93" i="5"/>
  <c r="X93" i="5"/>
  <c r="W96" i="5"/>
  <c r="X96" i="5"/>
  <c r="W57" i="5"/>
  <c r="X57" i="5"/>
  <c r="W46" i="5"/>
  <c r="X46" i="5"/>
  <c r="W101" i="5"/>
  <c r="X101" i="5"/>
  <c r="W102" i="5"/>
  <c r="X102" i="5"/>
  <c r="W32" i="5"/>
  <c r="X32" i="5"/>
  <c r="W50" i="5"/>
  <c r="X50" i="5"/>
  <c r="W107" i="5"/>
  <c r="X107" i="5"/>
  <c r="W108" i="5"/>
  <c r="X108" i="5"/>
  <c r="W109" i="5"/>
  <c r="X109" i="5"/>
  <c r="W74" i="4"/>
  <c r="X74" i="4"/>
  <c r="W19" i="4"/>
  <c r="X19" i="4"/>
  <c r="W78" i="4"/>
  <c r="X78" i="4"/>
  <c r="W70" i="4"/>
  <c r="X70" i="4"/>
  <c r="W83" i="4"/>
  <c r="X83" i="4"/>
  <c r="W58" i="4"/>
  <c r="X58" i="4"/>
  <c r="W71" i="4"/>
  <c r="X71" i="4"/>
  <c r="W49" i="4"/>
  <c r="X49" i="4"/>
  <c r="W90" i="4"/>
  <c r="X90" i="4"/>
  <c r="W91" i="4"/>
  <c r="X91" i="4"/>
  <c r="W92" i="4"/>
  <c r="X92" i="4"/>
  <c r="W93" i="4"/>
  <c r="X93" i="4"/>
  <c r="W94" i="4"/>
  <c r="X94" i="4"/>
  <c r="W95" i="4"/>
  <c r="X95" i="4"/>
  <c r="W96" i="4"/>
  <c r="X96" i="4"/>
  <c r="W97" i="4"/>
  <c r="X97" i="4"/>
  <c r="W98" i="4"/>
  <c r="X98" i="4"/>
  <c r="W99" i="4"/>
  <c r="X99" i="4"/>
  <c r="W70" i="3"/>
  <c r="X70" i="3"/>
  <c r="W34" i="3"/>
  <c r="X34" i="3"/>
  <c r="W24" i="3"/>
  <c r="X24" i="3"/>
  <c r="W35" i="3"/>
  <c r="X35" i="3"/>
  <c r="W58" i="3"/>
  <c r="X58" i="3"/>
  <c r="W10" i="3"/>
  <c r="X10" i="3"/>
  <c r="W131" i="3"/>
  <c r="X131" i="3"/>
  <c r="W43" i="3"/>
  <c r="X43" i="3"/>
  <c r="W122" i="3"/>
  <c r="X122" i="3"/>
  <c r="W101" i="3"/>
  <c r="X101" i="3"/>
  <c r="W9" i="3"/>
  <c r="X9" i="3"/>
  <c r="W85" i="3"/>
  <c r="X85" i="3"/>
  <c r="W86" i="3"/>
  <c r="X86" i="3"/>
  <c r="W48" i="3"/>
  <c r="X48" i="3"/>
  <c r="W32" i="3"/>
  <c r="X32" i="3"/>
  <c r="W108" i="3"/>
  <c r="X108" i="3"/>
  <c r="W78" i="3"/>
  <c r="X78" i="3"/>
  <c r="W116" i="3"/>
  <c r="X116" i="3"/>
  <c r="W104" i="3"/>
  <c r="X104" i="3"/>
  <c r="W96" i="3"/>
  <c r="X96" i="3"/>
  <c r="W132" i="3"/>
  <c r="X132" i="3"/>
  <c r="W68" i="3"/>
  <c r="X68" i="3"/>
  <c r="W20" i="3"/>
  <c r="X20" i="3"/>
  <c r="W112" i="3"/>
  <c r="X112" i="3"/>
  <c r="W59" i="3"/>
  <c r="X59" i="3"/>
  <c r="W99" i="3"/>
  <c r="X99" i="3"/>
  <c r="W5" i="3"/>
  <c r="X5" i="3"/>
  <c r="W80" i="3"/>
  <c r="X80" i="3"/>
  <c r="W8" i="3"/>
  <c r="X8" i="3"/>
  <c r="W123" i="3"/>
  <c r="X123" i="3"/>
  <c r="W34" i="2"/>
  <c r="X34" i="2"/>
  <c r="W56" i="2"/>
  <c r="X56" i="2"/>
  <c r="W17" i="2"/>
  <c r="X17" i="2"/>
  <c r="W9" i="2"/>
  <c r="X9" i="2"/>
  <c r="W27" i="2"/>
  <c r="X27" i="2"/>
  <c r="W7" i="2"/>
  <c r="X7" i="2"/>
  <c r="W16" i="2"/>
  <c r="X16" i="2"/>
  <c r="W63" i="2"/>
  <c r="X63" i="2"/>
  <c r="W60" i="2"/>
  <c r="X60" i="2"/>
  <c r="W38" i="2"/>
  <c r="X38" i="2"/>
  <c r="W100" i="2"/>
  <c r="X100" i="2"/>
  <c r="W84" i="2"/>
  <c r="X84" i="2"/>
  <c r="W98" i="2"/>
  <c r="X98" i="2"/>
  <c r="W71" i="2"/>
  <c r="X71" i="2"/>
  <c r="W102" i="2"/>
  <c r="X102" i="2"/>
  <c r="W44" i="2"/>
  <c r="X44" i="2"/>
  <c r="W70" i="2"/>
  <c r="X70" i="2"/>
  <c r="W51" i="2"/>
  <c r="X51" i="2"/>
  <c r="W32" i="2"/>
  <c r="X32" i="2"/>
  <c r="W79" i="2"/>
  <c r="X79" i="2"/>
  <c r="W53" i="2"/>
  <c r="X53" i="2"/>
  <c r="W110" i="2"/>
  <c r="X110" i="2"/>
  <c r="W8" i="2"/>
  <c r="X8" i="2"/>
  <c r="W45" i="2"/>
  <c r="X45" i="2"/>
  <c r="W28" i="2"/>
  <c r="X28" i="2"/>
  <c r="W46" i="2"/>
  <c r="X46" i="2"/>
  <c r="W44" i="1"/>
  <c r="X44" i="1"/>
  <c r="W78" i="1"/>
  <c r="X78" i="1"/>
  <c r="W123" i="1"/>
  <c r="X123" i="1"/>
  <c r="W79" i="1"/>
  <c r="X79" i="1"/>
  <c r="W74" i="1"/>
  <c r="X74" i="1"/>
  <c r="W77" i="1"/>
  <c r="X77" i="1"/>
  <c r="W80" i="1"/>
  <c r="X80" i="1"/>
  <c r="W49" i="1"/>
  <c r="X49" i="1"/>
  <c r="W116" i="1"/>
  <c r="X116" i="1"/>
  <c r="W58" i="1"/>
  <c r="X58" i="1"/>
  <c r="W119" i="1"/>
  <c r="X119" i="1"/>
  <c r="W42" i="1"/>
  <c r="X42" i="1"/>
  <c r="W66" i="1"/>
  <c r="X66" i="1"/>
  <c r="W71" i="1"/>
  <c r="X71" i="1"/>
  <c r="W17" i="1"/>
  <c r="X17" i="1"/>
  <c r="W108" i="1"/>
  <c r="X108" i="1"/>
  <c r="W56" i="1"/>
  <c r="X56" i="1"/>
  <c r="W67" i="1"/>
  <c r="X67" i="1"/>
  <c r="W60" i="1"/>
  <c r="X60" i="1"/>
  <c r="W115" i="1"/>
  <c r="X115" i="1"/>
  <c r="W101" i="1"/>
  <c r="X101" i="1"/>
  <c r="W124" i="1"/>
  <c r="X124" i="1"/>
  <c r="W125" i="1"/>
  <c r="X125" i="1"/>
  <c r="W126" i="1"/>
  <c r="X126" i="1"/>
  <c r="W127" i="1"/>
  <c r="X127" i="1"/>
  <c r="W128" i="1"/>
  <c r="X128" i="1"/>
  <c r="W129" i="1"/>
  <c r="X129" i="1"/>
  <c r="W130" i="1"/>
  <c r="X130" i="1"/>
  <c r="W131" i="1"/>
  <c r="X131" i="1"/>
  <c r="W132" i="1"/>
  <c r="X132" i="1"/>
  <c r="W133" i="1"/>
  <c r="X133" i="1"/>
  <c r="W134" i="1"/>
  <c r="X134" i="1"/>
  <c r="W31" i="4" l="1"/>
  <c r="X31" i="4"/>
  <c r="W88" i="4"/>
  <c r="X88" i="4"/>
  <c r="W30" i="4"/>
  <c r="X30" i="4"/>
  <c r="W12" i="4"/>
  <c r="X12" i="4"/>
  <c r="W60" i="4"/>
  <c r="X60" i="4"/>
  <c r="W66" i="4"/>
  <c r="X66" i="4"/>
  <c r="W24" i="4"/>
  <c r="X24" i="4"/>
  <c r="W55" i="4"/>
  <c r="X55" i="4"/>
  <c r="W26" i="4"/>
  <c r="X26" i="4"/>
  <c r="W16" i="4"/>
  <c r="X16" i="4"/>
  <c r="W39" i="4"/>
  <c r="X39" i="4"/>
  <c r="W28" i="4"/>
  <c r="X28" i="4"/>
  <c r="W59" i="4"/>
  <c r="X59" i="4"/>
  <c r="W18" i="4"/>
  <c r="X18" i="4"/>
  <c r="W82" i="4"/>
  <c r="X82" i="4"/>
  <c r="W52" i="4"/>
  <c r="X52" i="4"/>
  <c r="W84" i="4"/>
  <c r="X84" i="4"/>
  <c r="W86" i="4"/>
  <c r="X86" i="4"/>
  <c r="W46" i="4"/>
  <c r="X46" i="4"/>
  <c r="W67" i="4"/>
  <c r="X67" i="4"/>
  <c r="W75" i="4"/>
  <c r="X75" i="4"/>
  <c r="W23" i="4"/>
  <c r="X23" i="4"/>
  <c r="W68" i="4"/>
  <c r="X68" i="4"/>
  <c r="W44" i="4"/>
  <c r="X44" i="4"/>
  <c r="W17" i="4"/>
  <c r="X17" i="4"/>
  <c r="W14" i="4"/>
  <c r="X14" i="4"/>
  <c r="W7" i="4"/>
  <c r="X7" i="4"/>
  <c r="W50" i="4"/>
  <c r="X50" i="4"/>
  <c r="W21" i="4"/>
  <c r="X21" i="4"/>
  <c r="W57" i="4"/>
  <c r="X57" i="4"/>
  <c r="W85" i="4"/>
  <c r="X85" i="4"/>
  <c r="W29" i="4"/>
  <c r="X29" i="4"/>
  <c r="W20" i="4"/>
  <c r="X20" i="4"/>
  <c r="W34" i="4"/>
  <c r="X34" i="4"/>
  <c r="W65" i="4"/>
  <c r="X65" i="4"/>
  <c r="W9" i="4"/>
  <c r="X9" i="4"/>
  <c r="W87" i="4"/>
  <c r="X87" i="4"/>
  <c r="W26" i="3"/>
  <c r="X26" i="3"/>
  <c r="W90" i="3"/>
  <c r="X90" i="3"/>
  <c r="W18" i="3"/>
  <c r="X18" i="3"/>
  <c r="W37" i="3"/>
  <c r="X37" i="3"/>
  <c r="W42" i="3"/>
  <c r="X42" i="3"/>
  <c r="W22" i="3"/>
  <c r="X22" i="3"/>
  <c r="W55" i="3"/>
  <c r="X55" i="3"/>
  <c r="W120" i="3"/>
  <c r="X120" i="3"/>
  <c r="W87" i="3"/>
  <c r="X87" i="3"/>
  <c r="W129" i="3"/>
  <c r="X129" i="3"/>
  <c r="W38" i="3"/>
  <c r="X38" i="3"/>
  <c r="W23" i="3"/>
  <c r="X23" i="3"/>
  <c r="W74" i="3"/>
  <c r="X74" i="3"/>
  <c r="W12" i="3"/>
  <c r="X12" i="3"/>
  <c r="W133" i="3"/>
  <c r="X133" i="3"/>
  <c r="W127" i="3"/>
  <c r="X127" i="3"/>
  <c r="W40" i="3"/>
  <c r="X40" i="3"/>
  <c r="W83" i="3"/>
  <c r="X83" i="3"/>
  <c r="W65" i="3"/>
  <c r="X65" i="3"/>
  <c r="W27" i="3"/>
  <c r="X27" i="3"/>
  <c r="W29" i="3"/>
  <c r="X29" i="3"/>
  <c r="W33" i="3"/>
  <c r="X33" i="3"/>
  <c r="W81" i="3"/>
  <c r="X81" i="3"/>
  <c r="W44" i="3"/>
  <c r="X44" i="3"/>
  <c r="W67" i="3"/>
  <c r="X67" i="3"/>
  <c r="W39" i="3"/>
  <c r="X39" i="3"/>
  <c r="W50" i="3"/>
  <c r="X50" i="3"/>
  <c r="W11" i="3"/>
  <c r="X11" i="3"/>
  <c r="W11" i="1"/>
  <c r="X11" i="1"/>
  <c r="W65" i="1"/>
  <c r="X65" i="1"/>
  <c r="W47" i="1"/>
  <c r="X47" i="1"/>
  <c r="W87" i="1"/>
  <c r="X87" i="1"/>
  <c r="W5" i="1"/>
  <c r="X5" i="1"/>
  <c r="W14" i="1"/>
  <c r="X14" i="1"/>
  <c r="W20" i="1"/>
  <c r="X20" i="1"/>
  <c r="W70" i="1"/>
  <c r="X70" i="1"/>
  <c r="W102" i="1"/>
  <c r="X102" i="1"/>
  <c r="W97" i="1"/>
  <c r="X97" i="1"/>
  <c r="W109" i="1"/>
  <c r="X109" i="1"/>
  <c r="W33" i="1"/>
  <c r="X33" i="1"/>
  <c r="W122" i="1"/>
  <c r="X122" i="1"/>
  <c r="W84" i="1"/>
  <c r="X84" i="1"/>
  <c r="W105" i="1"/>
  <c r="X105" i="1"/>
  <c r="W111" i="1"/>
  <c r="X111" i="1"/>
  <c r="W107" i="1"/>
  <c r="X107" i="1"/>
  <c r="W64" i="1"/>
  <c r="X64" i="1"/>
  <c r="W117" i="1"/>
  <c r="X117" i="1"/>
  <c r="W36" i="1"/>
  <c r="X36" i="1"/>
  <c r="W110" i="1"/>
  <c r="X110" i="1"/>
  <c r="W9" i="1"/>
  <c r="X9" i="1"/>
  <c r="W121" i="1"/>
  <c r="X121" i="1"/>
  <c r="W15" i="1"/>
  <c r="X15" i="1"/>
  <c r="W25" i="1"/>
  <c r="X25" i="1"/>
  <c r="W30" i="1"/>
  <c r="X30" i="1"/>
  <c r="W52" i="1"/>
  <c r="X52" i="1"/>
  <c r="W19" i="1"/>
  <c r="X19" i="1"/>
  <c r="W112" i="1"/>
  <c r="X112" i="1"/>
  <c r="W103" i="1"/>
  <c r="X103" i="1"/>
  <c r="W16" i="1"/>
  <c r="X16" i="1"/>
  <c r="W85" i="1"/>
  <c r="X85" i="1"/>
  <c r="W37" i="1"/>
  <c r="X37" i="1"/>
  <c r="W10" i="1"/>
  <c r="X10" i="1"/>
  <c r="W55" i="1"/>
  <c r="X55" i="1"/>
  <c r="W7" i="1"/>
  <c r="X7" i="1"/>
  <c r="W50" i="1"/>
  <c r="X50" i="1"/>
  <c r="W32" i="1"/>
  <c r="X32" i="1"/>
  <c r="W53" i="1"/>
  <c r="X53" i="1"/>
  <c r="W27" i="5" l="1"/>
  <c r="X27" i="5"/>
  <c r="W41" i="5"/>
  <c r="X41" i="5"/>
  <c r="W12" i="5"/>
  <c r="X12" i="5"/>
  <c r="W73" i="5"/>
  <c r="X73" i="5"/>
  <c r="W88" i="5"/>
  <c r="X88" i="5"/>
  <c r="W106" i="5"/>
  <c r="X106" i="5"/>
  <c r="W64" i="5"/>
  <c r="X64" i="5"/>
  <c r="W7" i="5"/>
  <c r="X7" i="5"/>
  <c r="W92" i="5"/>
  <c r="X92" i="5"/>
  <c r="W15" i="5"/>
  <c r="X15" i="5"/>
  <c r="W9" i="5"/>
  <c r="X9" i="5"/>
  <c r="W70" i="5"/>
  <c r="X70" i="5"/>
  <c r="W84" i="5"/>
  <c r="X84" i="5"/>
  <c r="W89" i="5"/>
  <c r="X89" i="5"/>
  <c r="W79" i="5"/>
  <c r="X79" i="5"/>
  <c r="W75" i="5"/>
  <c r="X75" i="5"/>
  <c r="W31" i="5"/>
  <c r="X31" i="5"/>
  <c r="W26" i="5"/>
  <c r="X26" i="5"/>
  <c r="W60" i="5"/>
  <c r="X60" i="5"/>
  <c r="W47" i="5"/>
  <c r="X47" i="5"/>
  <c r="W58" i="5"/>
  <c r="X58" i="5"/>
  <c r="W86" i="5"/>
  <c r="X86" i="5"/>
  <c r="W19" i="5"/>
  <c r="X19" i="5"/>
  <c r="W63" i="5"/>
  <c r="X63" i="5"/>
  <c r="W61" i="5"/>
  <c r="X61" i="5"/>
  <c r="W20" i="5"/>
  <c r="X20" i="5"/>
  <c r="W90" i="5"/>
  <c r="X90" i="5"/>
  <c r="W104" i="5"/>
  <c r="X104" i="5"/>
  <c r="W30" i="5"/>
  <c r="X30" i="5"/>
  <c r="W105" i="5"/>
  <c r="X105" i="5"/>
  <c r="W99" i="5"/>
  <c r="X99" i="5"/>
  <c r="W52" i="13" l="1"/>
  <c r="W44" i="13"/>
  <c r="W49" i="13"/>
  <c r="W31" i="13"/>
  <c r="W41" i="13"/>
  <c r="W65" i="13"/>
  <c r="W37" i="13"/>
  <c r="W34" i="13"/>
  <c r="W8" i="13"/>
  <c r="W54" i="13"/>
  <c r="W64" i="13"/>
  <c r="W51" i="13"/>
  <c r="W33" i="13"/>
  <c r="W60" i="13"/>
  <c r="W11" i="13"/>
  <c r="W6" i="13"/>
  <c r="W7" i="13"/>
  <c r="W38" i="13"/>
  <c r="W30" i="13"/>
  <c r="W45" i="13"/>
  <c r="W5" i="13"/>
  <c r="W39" i="13"/>
  <c r="W70" i="13"/>
  <c r="W48" i="13"/>
  <c r="W80" i="13"/>
  <c r="W78" i="13"/>
  <c r="W43" i="13"/>
  <c r="W16" i="13"/>
  <c r="W22" i="13"/>
  <c r="W23" i="13"/>
  <c r="W26" i="13"/>
  <c r="W61" i="13"/>
  <c r="W68" i="13"/>
  <c r="W28" i="13"/>
  <c r="W72" i="13"/>
  <c r="W53" i="13"/>
  <c r="W10" i="13"/>
  <c r="W46" i="13"/>
  <c r="W56" i="13"/>
  <c r="W66" i="13"/>
  <c r="W50" i="13"/>
  <c r="W35" i="13"/>
  <c r="W73" i="13"/>
  <c r="W63" i="13"/>
  <c r="W40" i="13"/>
  <c r="W58" i="13"/>
  <c r="W21" i="13"/>
  <c r="W74" i="13"/>
  <c r="W76" i="13"/>
  <c r="W19" i="13"/>
  <c r="W25" i="13"/>
  <c r="W42" i="13"/>
  <c r="W62" i="13"/>
  <c r="W47" i="13"/>
  <c r="W29" i="13"/>
  <c r="W20" i="13"/>
  <c r="W81" i="13"/>
  <c r="W13" i="13"/>
  <c r="W57" i="13"/>
  <c r="W15" i="13"/>
  <c r="W75" i="13"/>
  <c r="W24" i="13"/>
  <c r="W77" i="13"/>
  <c r="W79" i="13"/>
  <c r="W69" i="13"/>
  <c r="W59" i="13"/>
  <c r="W55" i="13"/>
  <c r="W67" i="13"/>
  <c r="W36" i="13"/>
  <c r="W17" i="13"/>
  <c r="W82" i="13"/>
  <c r="W83" i="13"/>
  <c r="W84" i="13"/>
  <c r="W85" i="13"/>
  <c r="W86" i="13"/>
  <c r="W87" i="13"/>
  <c r="W88" i="13"/>
  <c r="W89" i="13"/>
  <c r="W90" i="13"/>
  <c r="W91" i="13"/>
  <c r="W92" i="13"/>
  <c r="W93" i="13"/>
  <c r="W94" i="13"/>
  <c r="W95" i="13"/>
  <c r="W96" i="13"/>
  <c r="W12" i="13"/>
  <c r="W27" i="13"/>
  <c r="W32" i="13"/>
  <c r="W14" i="13"/>
  <c r="X96" i="13" l="1"/>
  <c r="X5" i="13"/>
  <c r="AB2" i="13"/>
  <c r="X96" i="12"/>
  <c r="W96" i="12"/>
  <c r="X95" i="12"/>
  <c r="W95" i="12"/>
  <c r="X94" i="12"/>
  <c r="W94" i="12"/>
  <c r="X93" i="12"/>
  <c r="W93" i="12"/>
  <c r="X92" i="12"/>
  <c r="W92" i="12"/>
  <c r="X91" i="12"/>
  <c r="W91" i="12"/>
  <c r="X90" i="12"/>
  <c r="W90" i="12"/>
  <c r="X89" i="12"/>
  <c r="W89" i="12"/>
  <c r="X88" i="12"/>
  <c r="W88" i="12"/>
  <c r="X87" i="12"/>
  <c r="W87" i="12"/>
  <c r="X86" i="12"/>
  <c r="W86" i="12"/>
  <c r="X8" i="12"/>
  <c r="W8" i="12"/>
  <c r="X46" i="12"/>
  <c r="W46" i="12"/>
  <c r="X65" i="12"/>
  <c r="W65" i="12"/>
  <c r="X82" i="12"/>
  <c r="W82" i="12"/>
  <c r="X41" i="12"/>
  <c r="W41" i="12"/>
  <c r="X20" i="12"/>
  <c r="W20" i="12"/>
  <c r="X28" i="12"/>
  <c r="W28" i="12"/>
  <c r="X83" i="12"/>
  <c r="W83" i="12"/>
  <c r="X48" i="12"/>
  <c r="W48" i="12"/>
  <c r="X59" i="12"/>
  <c r="W59" i="12"/>
  <c r="X45" i="12"/>
  <c r="W45" i="12"/>
  <c r="X76" i="12"/>
  <c r="W76" i="12"/>
  <c r="X51" i="12"/>
  <c r="W51" i="12"/>
  <c r="X63" i="12"/>
  <c r="W63" i="12"/>
  <c r="X17" i="12"/>
  <c r="W17" i="12"/>
  <c r="X6" i="12"/>
  <c r="W6" i="12"/>
  <c r="X72" i="12"/>
  <c r="W72" i="12"/>
  <c r="X23" i="12"/>
  <c r="W23" i="12"/>
  <c r="X56" i="12"/>
  <c r="W56" i="12"/>
  <c r="X85" i="12"/>
  <c r="W85" i="12"/>
  <c r="X25" i="12"/>
  <c r="W25" i="12"/>
  <c r="X84" i="12"/>
  <c r="W84" i="12"/>
  <c r="X36" i="12"/>
  <c r="W36" i="12"/>
  <c r="X58" i="12"/>
  <c r="W58" i="12"/>
  <c r="X42" i="12"/>
  <c r="W42" i="12"/>
  <c r="X40" i="12"/>
  <c r="W40" i="12"/>
  <c r="X69" i="12"/>
  <c r="W69" i="12"/>
  <c r="X31" i="12"/>
  <c r="W31" i="12"/>
  <c r="X66" i="12"/>
  <c r="W66" i="12"/>
  <c r="X9" i="12"/>
  <c r="W9" i="12"/>
  <c r="X37" i="12"/>
  <c r="W37" i="12"/>
  <c r="X70" i="12"/>
  <c r="W70" i="12"/>
  <c r="X55" i="12"/>
  <c r="W55" i="12"/>
  <c r="X74" i="12"/>
  <c r="W74" i="12"/>
  <c r="X52" i="12"/>
  <c r="W52" i="12"/>
  <c r="X81" i="12"/>
  <c r="W81" i="12"/>
  <c r="X79" i="12"/>
  <c r="W79" i="12"/>
  <c r="X44" i="12"/>
  <c r="W44" i="12"/>
  <c r="X35" i="12"/>
  <c r="W35" i="12"/>
  <c r="X33" i="12"/>
  <c r="W33" i="12"/>
  <c r="X80" i="12"/>
  <c r="W80" i="12"/>
  <c r="X27" i="12"/>
  <c r="W27" i="12"/>
  <c r="X50" i="12"/>
  <c r="W50" i="12"/>
  <c r="X39" i="12"/>
  <c r="W39" i="12"/>
  <c r="X14" i="12"/>
  <c r="W14" i="12"/>
  <c r="X30" i="12"/>
  <c r="W30" i="12"/>
  <c r="X13" i="12"/>
  <c r="W13" i="12"/>
  <c r="X49" i="12"/>
  <c r="W49" i="12"/>
  <c r="X29" i="12"/>
  <c r="W29" i="12"/>
  <c r="X78" i="12"/>
  <c r="W78" i="12"/>
  <c r="X75" i="12"/>
  <c r="W75" i="12"/>
  <c r="X11" i="12"/>
  <c r="W11" i="12"/>
  <c r="X5" i="12"/>
  <c r="W5" i="12"/>
  <c r="X22" i="12"/>
  <c r="W22" i="12"/>
  <c r="X62" i="12"/>
  <c r="W62" i="12"/>
  <c r="X43" i="12"/>
  <c r="W43" i="12"/>
  <c r="X60" i="12"/>
  <c r="W60" i="12"/>
  <c r="X10" i="12"/>
  <c r="W10" i="12"/>
  <c r="X34" i="12"/>
  <c r="W34" i="12"/>
  <c r="X54" i="12"/>
  <c r="W54" i="12"/>
  <c r="X18" i="12"/>
  <c r="W18" i="12"/>
  <c r="X7" i="12"/>
  <c r="W7" i="12"/>
  <c r="X15" i="12"/>
  <c r="W15" i="12"/>
  <c r="X64" i="12"/>
  <c r="W64" i="12"/>
  <c r="X21" i="12"/>
  <c r="W21" i="12"/>
  <c r="X12" i="12"/>
  <c r="W12" i="12"/>
  <c r="X16" i="12"/>
  <c r="W16" i="12"/>
  <c r="X32" i="12"/>
  <c r="W32" i="12"/>
  <c r="X24" i="12"/>
  <c r="W24" i="12"/>
  <c r="X26" i="12"/>
  <c r="W26" i="12"/>
  <c r="X53" i="12"/>
  <c r="W53" i="12"/>
  <c r="X67" i="12"/>
  <c r="W67" i="12"/>
  <c r="X19" i="12"/>
  <c r="W19" i="12"/>
  <c r="X57" i="12"/>
  <c r="W57" i="12"/>
  <c r="X68" i="12"/>
  <c r="W68" i="12"/>
  <c r="X38" i="12"/>
  <c r="W38" i="12"/>
  <c r="X71" i="12"/>
  <c r="W71" i="12"/>
  <c r="X73" i="12"/>
  <c r="W73" i="12"/>
  <c r="X47" i="12"/>
  <c r="W47" i="12"/>
  <c r="X77" i="12"/>
  <c r="W77" i="12"/>
  <c r="X61" i="12"/>
  <c r="W61" i="12"/>
  <c r="AB2" i="12"/>
  <c r="X96" i="10" l="1"/>
  <c r="W96" i="10"/>
  <c r="X95" i="10"/>
  <c r="W95" i="10"/>
  <c r="X94" i="10"/>
  <c r="W94" i="10"/>
  <c r="X93" i="10"/>
  <c r="W93" i="10"/>
  <c r="X92" i="10"/>
  <c r="W92" i="10"/>
  <c r="X91" i="10"/>
  <c r="W91" i="10"/>
  <c r="X90" i="10"/>
  <c r="W90" i="10"/>
  <c r="X89" i="10"/>
  <c r="W89" i="10"/>
  <c r="X88" i="10"/>
  <c r="W88" i="10"/>
  <c r="X87" i="10"/>
  <c r="W87" i="10"/>
  <c r="X86" i="10"/>
  <c r="W86" i="10"/>
  <c r="X85" i="10"/>
  <c r="W85" i="10"/>
  <c r="X84" i="10"/>
  <c r="W84" i="10"/>
  <c r="X83" i="10"/>
  <c r="W83" i="10"/>
  <c r="X82" i="10"/>
  <c r="W82" i="10"/>
  <c r="X81" i="10"/>
  <c r="W81" i="10"/>
  <c r="X80" i="10"/>
  <c r="W80" i="10"/>
  <c r="X79" i="10"/>
  <c r="W79" i="10"/>
  <c r="X78" i="10"/>
  <c r="W78" i="10"/>
  <c r="X77" i="10"/>
  <c r="W77" i="10"/>
  <c r="X76" i="10"/>
  <c r="W76" i="10"/>
  <c r="X75" i="10"/>
  <c r="W75" i="10"/>
  <c r="X74" i="10"/>
  <c r="W74" i="10"/>
  <c r="X73" i="10"/>
  <c r="W73" i="10"/>
  <c r="X72" i="10"/>
  <c r="W72" i="10"/>
  <c r="X66" i="10"/>
  <c r="W66" i="10"/>
  <c r="X21" i="10"/>
  <c r="W21" i="10"/>
  <c r="X32" i="10"/>
  <c r="W32" i="10"/>
  <c r="X25" i="10"/>
  <c r="W25" i="10"/>
  <c r="X63" i="10"/>
  <c r="W63" i="10"/>
  <c r="X62" i="10"/>
  <c r="W62" i="10"/>
  <c r="X69" i="10"/>
  <c r="W69" i="10"/>
  <c r="X23" i="10"/>
  <c r="W23" i="10"/>
  <c r="X67" i="10"/>
  <c r="W67" i="10"/>
  <c r="X5" i="10"/>
  <c r="W5" i="10"/>
  <c r="X20" i="10"/>
  <c r="W20" i="10"/>
  <c r="X60" i="10"/>
  <c r="W60" i="10"/>
  <c r="X31" i="10"/>
  <c r="W31" i="10"/>
  <c r="X71" i="10"/>
  <c r="W71" i="10"/>
  <c r="X70" i="10"/>
  <c r="W70" i="10"/>
  <c r="X61" i="10"/>
  <c r="W61" i="10"/>
  <c r="X55" i="10"/>
  <c r="W55" i="10"/>
  <c r="X24" i="10"/>
  <c r="W24" i="10"/>
  <c r="X19" i="10"/>
  <c r="W19" i="10"/>
  <c r="X65" i="10"/>
  <c r="W65" i="10"/>
  <c r="X64" i="10"/>
  <c r="W64" i="10"/>
  <c r="X58" i="10"/>
  <c r="W58" i="10"/>
  <c r="X30" i="10"/>
  <c r="W30" i="10"/>
  <c r="X42" i="10"/>
  <c r="W42" i="10"/>
  <c r="X54" i="10"/>
  <c r="W54" i="10"/>
  <c r="X49" i="10"/>
  <c r="W10" i="10"/>
  <c r="X47" i="10"/>
  <c r="W27" i="10"/>
  <c r="X43" i="10"/>
  <c r="W15" i="10"/>
  <c r="X40" i="10"/>
  <c r="W57" i="10"/>
  <c r="X34" i="10"/>
  <c r="W8" i="10"/>
  <c r="X28" i="10"/>
  <c r="W36" i="10"/>
  <c r="X41" i="10"/>
  <c r="W41" i="10"/>
  <c r="X39" i="10"/>
  <c r="W39" i="10"/>
  <c r="X17" i="10"/>
  <c r="W49" i="10"/>
  <c r="X59" i="10"/>
  <c r="W59" i="10"/>
  <c r="X50" i="10"/>
  <c r="W50" i="10"/>
  <c r="X57" i="10"/>
  <c r="W37" i="10"/>
  <c r="X53" i="10"/>
  <c r="W45" i="10"/>
  <c r="X46" i="10"/>
  <c r="W6" i="10"/>
  <c r="X45" i="10"/>
  <c r="W47" i="10"/>
  <c r="X37" i="10"/>
  <c r="W14" i="10"/>
  <c r="X36" i="10"/>
  <c r="W26" i="10"/>
  <c r="X33" i="10"/>
  <c r="W51" i="10"/>
  <c r="X26" i="10"/>
  <c r="W16" i="10"/>
  <c r="X68" i="10"/>
  <c r="W68" i="10"/>
  <c r="X18" i="10"/>
  <c r="W53" i="10"/>
  <c r="X15" i="10"/>
  <c r="W46" i="10"/>
  <c r="X52" i="10"/>
  <c r="W52" i="10"/>
  <c r="X11" i="10"/>
  <c r="W13" i="10"/>
  <c r="X13" i="10"/>
  <c r="W56" i="10"/>
  <c r="X12" i="10"/>
  <c r="W33" i="10"/>
  <c r="X14" i="10"/>
  <c r="W18" i="10"/>
  <c r="X51" i="10"/>
  <c r="W29" i="10"/>
  <c r="X56" i="10"/>
  <c r="W48" i="10"/>
  <c r="X48" i="10"/>
  <c r="W44" i="10"/>
  <c r="X44" i="10"/>
  <c r="W34" i="10"/>
  <c r="X38" i="10"/>
  <c r="W28" i="10"/>
  <c r="X35" i="10"/>
  <c r="W11" i="10"/>
  <c r="X29" i="10"/>
  <c r="W40" i="10"/>
  <c r="X27" i="10"/>
  <c r="W43" i="10"/>
  <c r="X22" i="10"/>
  <c r="W9" i="10"/>
  <c r="X16" i="10"/>
  <c r="W12" i="10"/>
  <c r="X9" i="10"/>
  <c r="X10" i="10"/>
  <c r="X6" i="10"/>
  <c r="X7" i="10"/>
  <c r="X8" i="10"/>
  <c r="W22" i="10"/>
  <c r="AB2" i="10"/>
  <c r="W94" i="2" l="1"/>
  <c r="X94" i="2"/>
  <c r="W20" i="2"/>
  <c r="X20" i="2"/>
  <c r="W13" i="2"/>
  <c r="X13" i="2"/>
  <c r="W92" i="2"/>
  <c r="X92" i="2"/>
  <c r="W88" i="2"/>
  <c r="X88" i="2"/>
  <c r="W21" i="2"/>
  <c r="X21" i="2"/>
  <c r="W75" i="3"/>
  <c r="X75" i="3"/>
  <c r="W107" i="3"/>
  <c r="X107" i="3"/>
  <c r="W115" i="3"/>
  <c r="X115" i="3"/>
  <c r="W111" i="3"/>
  <c r="X111" i="3"/>
  <c r="W60" i="3"/>
  <c r="X60" i="3"/>
  <c r="W57" i="3"/>
  <c r="X57" i="3"/>
  <c r="W45" i="3"/>
  <c r="X45" i="3"/>
  <c r="X53" i="9"/>
  <c r="X28" i="9"/>
  <c r="X18" i="9"/>
  <c r="X32" i="9"/>
  <c r="X51" i="9"/>
  <c r="X56" i="9"/>
  <c r="X41" i="9"/>
  <c r="X14" i="9"/>
  <c r="X52" i="9"/>
  <c r="X45" i="9"/>
  <c r="X6" i="9"/>
  <c r="X35" i="9"/>
  <c r="X39" i="9"/>
  <c r="X26" i="9"/>
  <c r="X46" i="9"/>
  <c r="X44" i="9"/>
  <c r="X17" i="9"/>
  <c r="X15" i="9"/>
  <c r="X68" i="9"/>
  <c r="X34" i="9"/>
  <c r="X55" i="9"/>
  <c r="X29" i="9"/>
  <c r="X71" i="9"/>
  <c r="X38" i="9"/>
  <c r="X37" i="9"/>
  <c r="X57" i="9"/>
  <c r="X8" i="9"/>
  <c r="X33" i="9"/>
  <c r="X27" i="9"/>
  <c r="X54" i="9"/>
  <c r="X9" i="9"/>
  <c r="X61" i="9"/>
  <c r="X70" i="9"/>
  <c r="X19" i="9"/>
  <c r="X64" i="9"/>
  <c r="X7" i="9"/>
  <c r="X62" i="9"/>
  <c r="X10" i="9"/>
  <c r="X69" i="9"/>
  <c r="X50" i="9"/>
  <c r="X43" i="9"/>
  <c r="X22" i="9"/>
  <c r="X58" i="9"/>
  <c r="X36" i="9"/>
  <c r="X16" i="9"/>
  <c r="X65" i="9"/>
  <c r="X63" i="9"/>
  <c r="X5" i="9"/>
  <c r="X47" i="9"/>
  <c r="X67" i="9"/>
  <c r="X66" i="9"/>
  <c r="X60" i="9"/>
  <c r="X30" i="9"/>
  <c r="X59" i="9"/>
  <c r="X72" i="9"/>
  <c r="X73" i="9"/>
  <c r="X74" i="9"/>
  <c r="X75" i="9"/>
  <c r="X76" i="9"/>
  <c r="X77" i="9"/>
  <c r="X78" i="9"/>
  <c r="X79" i="9"/>
  <c r="W53" i="9"/>
  <c r="W28" i="9"/>
  <c r="W18" i="9"/>
  <c r="W32" i="9"/>
  <c r="W56" i="9"/>
  <c r="W41" i="9"/>
  <c r="W14" i="9"/>
  <c r="W52" i="9"/>
  <c r="W45" i="9"/>
  <c r="W6" i="9"/>
  <c r="W35" i="9"/>
  <c r="W39" i="9"/>
  <c r="W26" i="9"/>
  <c r="W46" i="9"/>
  <c r="W44" i="9"/>
  <c r="W17" i="9"/>
  <c r="W15" i="9"/>
  <c r="W68" i="9"/>
  <c r="W34" i="9"/>
  <c r="W55" i="9"/>
  <c r="W29" i="9"/>
  <c r="W71" i="9"/>
  <c r="W38" i="9"/>
  <c r="W37" i="9"/>
  <c r="W57" i="9"/>
  <c r="W8" i="9"/>
  <c r="W33" i="9"/>
  <c r="W27" i="9"/>
  <c r="W54" i="9"/>
  <c r="W9" i="9"/>
  <c r="W61" i="9"/>
  <c r="W70" i="9"/>
  <c r="W19" i="9"/>
  <c r="W64" i="9"/>
  <c r="W7" i="9"/>
  <c r="W62" i="9"/>
  <c r="W10" i="9"/>
  <c r="W69" i="9"/>
  <c r="W50" i="9"/>
  <c r="W43" i="9"/>
  <c r="W22" i="9"/>
  <c r="W58" i="9"/>
  <c r="W36" i="9"/>
  <c r="W16" i="9"/>
  <c r="W65" i="9"/>
  <c r="W63" i="9"/>
  <c r="W5" i="9"/>
  <c r="W47" i="9"/>
  <c r="W67" i="9"/>
  <c r="W66" i="9"/>
  <c r="W60" i="9"/>
  <c r="W30" i="9"/>
  <c r="W59" i="9"/>
  <c r="W72" i="9"/>
  <c r="W73" i="9"/>
  <c r="W74" i="9"/>
  <c r="W75" i="9"/>
  <c r="W76" i="9"/>
  <c r="W77" i="9"/>
  <c r="W78" i="9"/>
  <c r="W79" i="9"/>
  <c r="W80" i="9"/>
  <c r="W81" i="9"/>
  <c r="W82" i="9"/>
  <c r="W83" i="9"/>
  <c r="W84" i="9"/>
  <c r="W85" i="9"/>
  <c r="W86" i="9"/>
  <c r="W87" i="9"/>
  <c r="W88" i="9"/>
  <c r="W89" i="9"/>
  <c r="W90" i="9"/>
  <c r="W91" i="9"/>
  <c r="W92" i="9"/>
  <c r="W93" i="9"/>
  <c r="X96" i="9"/>
  <c r="W96" i="9"/>
  <c r="X95" i="9"/>
  <c r="W95" i="9"/>
  <c r="X94" i="9"/>
  <c r="W94" i="9"/>
  <c r="X93" i="9"/>
  <c r="X92" i="9"/>
  <c r="X91" i="9"/>
  <c r="X90" i="9"/>
  <c r="X89" i="9"/>
  <c r="X88" i="9"/>
  <c r="X87" i="9"/>
  <c r="X86" i="9"/>
  <c r="X85" i="9"/>
  <c r="X84" i="9"/>
  <c r="X83" i="9"/>
  <c r="X82" i="9"/>
  <c r="X81" i="9"/>
  <c r="X80" i="9"/>
  <c r="X12" i="9"/>
  <c r="W12" i="9"/>
  <c r="X48" i="9"/>
  <c r="W48" i="9"/>
  <c r="X40" i="9"/>
  <c r="W40" i="9"/>
  <c r="X21" i="9"/>
  <c r="W21" i="9"/>
  <c r="X23" i="9"/>
  <c r="W23" i="9"/>
  <c r="X25" i="9"/>
  <c r="W25" i="9"/>
  <c r="X13" i="9"/>
  <c r="W13" i="9"/>
  <c r="X20" i="9"/>
  <c r="W20" i="9"/>
  <c r="X42" i="9"/>
  <c r="W42" i="9"/>
  <c r="X31" i="9"/>
  <c r="X24" i="9"/>
  <c r="W24" i="9"/>
  <c r="X49" i="9"/>
  <c r="W49" i="9"/>
  <c r="X11" i="9"/>
  <c r="AB2" i="9"/>
  <c r="X44" i="8"/>
  <c r="W44" i="8"/>
  <c r="X43" i="8"/>
  <c r="W43" i="8"/>
  <c r="X42" i="8"/>
  <c r="W42" i="8"/>
  <c r="X41" i="8"/>
  <c r="W41" i="8"/>
  <c r="X40" i="8"/>
  <c r="W40" i="8"/>
  <c r="X39" i="8"/>
  <c r="W39" i="8"/>
  <c r="X38" i="8"/>
  <c r="W38" i="8"/>
  <c r="X37" i="8"/>
  <c r="W37" i="8"/>
  <c r="X36" i="8"/>
  <c r="W36" i="8"/>
  <c r="X35" i="8"/>
  <c r="W35" i="8"/>
  <c r="X34" i="8"/>
  <c r="W34" i="8"/>
  <c r="X33" i="8"/>
  <c r="W33" i="8"/>
  <c r="X32" i="8"/>
  <c r="W32" i="8"/>
  <c r="X31" i="8"/>
  <c r="W31" i="8"/>
  <c r="X30" i="8"/>
  <c r="W30" i="8"/>
  <c r="X29" i="8"/>
  <c r="W29" i="8"/>
  <c r="X28" i="8"/>
  <c r="W28" i="8"/>
  <c r="X27" i="8"/>
  <c r="W27" i="8"/>
  <c r="X26" i="8"/>
  <c r="W26" i="8"/>
  <c r="X25" i="8"/>
  <c r="W25" i="8"/>
  <c r="X18" i="8"/>
  <c r="W18" i="8"/>
  <c r="X22" i="8"/>
  <c r="W22" i="8"/>
  <c r="X10" i="8"/>
  <c r="W10" i="8"/>
  <c r="X12" i="8"/>
  <c r="W12" i="8"/>
  <c r="X8" i="8"/>
  <c r="W8" i="8"/>
  <c r="X19" i="8"/>
  <c r="W19" i="8"/>
  <c r="X17" i="8"/>
  <c r="W17" i="8"/>
  <c r="X5" i="8"/>
  <c r="W5" i="8"/>
  <c r="X23" i="8"/>
  <c r="W23" i="8"/>
  <c r="X24" i="8"/>
  <c r="W24" i="8"/>
  <c r="X6" i="8"/>
  <c r="W6" i="8"/>
  <c r="X9" i="8"/>
  <c r="W9" i="8"/>
  <c r="X14" i="8"/>
  <c r="W14" i="8"/>
  <c r="X21" i="8"/>
  <c r="W21" i="8"/>
  <c r="X11" i="8"/>
  <c r="W11" i="8"/>
  <c r="X13" i="8"/>
  <c r="W13" i="8"/>
  <c r="X16" i="8"/>
  <c r="W16" i="8"/>
  <c r="X20" i="8"/>
  <c r="W20" i="8"/>
  <c r="X7" i="8"/>
  <c r="W7" i="8"/>
  <c r="X15" i="8"/>
  <c r="AB2" i="8"/>
  <c r="X68" i="7"/>
  <c r="W68" i="7"/>
  <c r="X40" i="7"/>
  <c r="W40" i="7"/>
  <c r="X18" i="7"/>
  <c r="W18" i="7"/>
  <c r="X17" i="7"/>
  <c r="W17" i="7"/>
  <c r="X5" i="7"/>
  <c r="W5" i="7"/>
  <c r="X9" i="7"/>
  <c r="W9" i="7"/>
  <c r="X15" i="7"/>
  <c r="W15" i="7"/>
  <c r="X46" i="7"/>
  <c r="W46" i="7"/>
  <c r="X21" i="7"/>
  <c r="W21" i="7"/>
  <c r="X42" i="7"/>
  <c r="W42" i="7"/>
  <c r="X7" i="7"/>
  <c r="W7" i="7"/>
  <c r="X38" i="7"/>
  <c r="W38" i="7"/>
  <c r="X34" i="7"/>
  <c r="W34" i="7"/>
  <c r="X43" i="7"/>
  <c r="W43" i="7"/>
  <c r="X26" i="7"/>
  <c r="W26" i="7"/>
  <c r="X25" i="7"/>
  <c r="W25" i="7"/>
  <c r="X36" i="7"/>
  <c r="W36" i="7"/>
  <c r="X19" i="7"/>
  <c r="W19" i="7"/>
  <c r="X13" i="7"/>
  <c r="W13" i="7"/>
  <c r="X45" i="7"/>
  <c r="W45" i="7"/>
  <c r="X20" i="7"/>
  <c r="W20" i="7"/>
  <c r="X10" i="7"/>
  <c r="W10" i="7"/>
  <c r="X39" i="7"/>
  <c r="W39" i="7"/>
  <c r="X16" i="7"/>
  <c r="W16" i="7"/>
  <c r="X8" i="7"/>
  <c r="W8" i="7"/>
  <c r="X31" i="7"/>
  <c r="W31" i="7"/>
  <c r="X32" i="7"/>
  <c r="W32" i="7"/>
  <c r="X35" i="7"/>
  <c r="W35" i="7"/>
  <c r="X11" i="7"/>
  <c r="W11" i="7"/>
  <c r="X22" i="7"/>
  <c r="W22" i="7"/>
  <c r="X27" i="7"/>
  <c r="W27" i="7"/>
  <c r="X6" i="7"/>
  <c r="W6" i="7"/>
  <c r="X24" i="7"/>
  <c r="W24" i="7"/>
  <c r="X28" i="7"/>
  <c r="W28" i="7"/>
  <c r="X47" i="7"/>
  <c r="W47" i="7"/>
  <c r="X33" i="7"/>
  <c r="W33" i="7"/>
  <c r="X14" i="7"/>
  <c r="W14" i="7"/>
  <c r="X37" i="7"/>
  <c r="W37" i="7"/>
  <c r="X23" i="7"/>
  <c r="W23" i="7"/>
  <c r="X12" i="7"/>
  <c r="AB2" i="7"/>
  <c r="X60" i="6"/>
  <c r="W60" i="6"/>
  <c r="X16" i="6"/>
  <c r="W16" i="6"/>
  <c r="X26" i="6"/>
  <c r="W26" i="6"/>
  <c r="X37" i="6"/>
  <c r="W37" i="6"/>
  <c r="X48" i="6"/>
  <c r="W48" i="6"/>
  <c r="X9" i="6"/>
  <c r="W9" i="6"/>
  <c r="X11" i="6"/>
  <c r="W11" i="6"/>
  <c r="X36" i="6"/>
  <c r="W36" i="6"/>
  <c r="X35" i="6"/>
  <c r="W35" i="6"/>
  <c r="X23" i="6"/>
  <c r="W23" i="6"/>
  <c r="X44" i="6"/>
  <c r="W44" i="6"/>
  <c r="X47" i="6"/>
  <c r="W47" i="6"/>
  <c r="X21" i="6"/>
  <c r="W21" i="6"/>
  <c r="X6" i="6"/>
  <c r="W6" i="6"/>
  <c r="X33" i="6"/>
  <c r="W33" i="6"/>
  <c r="X12" i="6"/>
  <c r="W12" i="6"/>
  <c r="X45" i="6"/>
  <c r="W45" i="6"/>
  <c r="X46" i="6"/>
  <c r="W46" i="6"/>
  <c r="X40" i="6"/>
  <c r="W40" i="6"/>
  <c r="X54" i="6"/>
  <c r="W54" i="6"/>
  <c r="X38" i="6"/>
  <c r="W38" i="6"/>
  <c r="X14" i="6"/>
  <c r="W14" i="6"/>
  <c r="X27" i="6"/>
  <c r="W27" i="6"/>
  <c r="X15" i="6"/>
  <c r="W15" i="6"/>
  <c r="X39" i="6"/>
  <c r="W39" i="6"/>
  <c r="X34" i="6"/>
  <c r="W34" i="6"/>
  <c r="X31" i="6"/>
  <c r="W31" i="6"/>
  <c r="X22" i="6"/>
  <c r="W22" i="6"/>
  <c r="X17" i="6"/>
  <c r="W17" i="6"/>
  <c r="X43" i="6"/>
  <c r="W43" i="6"/>
  <c r="X30" i="6"/>
  <c r="W30" i="6"/>
  <c r="X20" i="6"/>
  <c r="W20" i="6"/>
  <c r="X41" i="6"/>
  <c r="W41" i="6"/>
  <c r="X7" i="6"/>
  <c r="W7" i="6"/>
  <c r="X42" i="6"/>
  <c r="W42" i="6"/>
  <c r="X25" i="6"/>
  <c r="W25" i="6"/>
  <c r="X53" i="6"/>
  <c r="W53" i="6"/>
  <c r="X5" i="6"/>
  <c r="W5" i="6"/>
  <c r="X29" i="6"/>
  <c r="X19" i="6"/>
  <c r="W19" i="6"/>
  <c r="AB2" i="6"/>
  <c r="X110" i="5"/>
  <c r="W110" i="5"/>
  <c r="X98" i="5"/>
  <c r="W98" i="5"/>
  <c r="X18" i="5"/>
  <c r="W18" i="5"/>
  <c r="X40" i="5"/>
  <c r="W40" i="5"/>
  <c r="X55" i="5"/>
  <c r="W55" i="5"/>
  <c r="X62" i="5"/>
  <c r="W62" i="5"/>
  <c r="X17" i="5"/>
  <c r="W17" i="5"/>
  <c r="X80" i="5"/>
  <c r="W80" i="5"/>
  <c r="X43" i="5"/>
  <c r="W43" i="5"/>
  <c r="X74" i="5"/>
  <c r="W74" i="5"/>
  <c r="X54" i="5"/>
  <c r="W54" i="5"/>
  <c r="X11" i="5"/>
  <c r="W11" i="5"/>
  <c r="X14" i="5"/>
  <c r="W14" i="5"/>
  <c r="X21" i="5"/>
  <c r="W21" i="5"/>
  <c r="X100" i="5"/>
  <c r="W100" i="5"/>
  <c r="X66" i="5"/>
  <c r="W66" i="5"/>
  <c r="X76" i="5"/>
  <c r="W76" i="5"/>
  <c r="X81" i="5"/>
  <c r="W81" i="5"/>
  <c r="X13" i="5"/>
  <c r="W13" i="5"/>
  <c r="X95" i="5"/>
  <c r="W95" i="5"/>
  <c r="X77" i="5"/>
  <c r="W77" i="5"/>
  <c r="X91" i="5"/>
  <c r="W91" i="5"/>
  <c r="X53" i="5"/>
  <c r="W53" i="5"/>
  <c r="X23" i="5"/>
  <c r="W23" i="5"/>
  <c r="X45" i="5"/>
  <c r="W45" i="5"/>
  <c r="X87" i="5"/>
  <c r="W87" i="5"/>
  <c r="X82" i="5"/>
  <c r="W82" i="5"/>
  <c r="X85" i="5"/>
  <c r="W85" i="5"/>
  <c r="X29" i="5"/>
  <c r="W29" i="5"/>
  <c r="X42" i="5"/>
  <c r="W42" i="5"/>
  <c r="X83" i="5"/>
  <c r="W83" i="5"/>
  <c r="X72" i="5"/>
  <c r="W72" i="5"/>
  <c r="X59" i="5"/>
  <c r="W59" i="5"/>
  <c r="X37" i="5"/>
  <c r="W37" i="5"/>
  <c r="X69" i="5"/>
  <c r="W69" i="5"/>
  <c r="X71" i="5"/>
  <c r="W71" i="5"/>
  <c r="X8" i="5"/>
  <c r="W8" i="5"/>
  <c r="X10" i="5"/>
  <c r="W10" i="5"/>
  <c r="X6" i="5"/>
  <c r="X67" i="5"/>
  <c r="AB2" i="5"/>
  <c r="X100" i="4"/>
  <c r="W100" i="4"/>
  <c r="X77" i="4"/>
  <c r="W77" i="4"/>
  <c r="X10" i="4"/>
  <c r="W10" i="4"/>
  <c r="X56" i="4"/>
  <c r="W56" i="4"/>
  <c r="X54" i="4"/>
  <c r="W54" i="4"/>
  <c r="X79" i="4"/>
  <c r="W79" i="4"/>
  <c r="X43" i="4"/>
  <c r="W43" i="4"/>
  <c r="X5" i="4"/>
  <c r="W5" i="4"/>
  <c r="X80" i="4"/>
  <c r="W80" i="4"/>
  <c r="X69" i="4"/>
  <c r="W69" i="4"/>
  <c r="X27" i="4"/>
  <c r="W27" i="4"/>
  <c r="X45" i="4"/>
  <c r="W45" i="4"/>
  <c r="X15" i="4"/>
  <c r="W15" i="4"/>
  <c r="X38" i="4"/>
  <c r="W38" i="4"/>
  <c r="X11" i="4"/>
  <c r="W11" i="4"/>
  <c r="X76" i="4"/>
  <c r="W76" i="4"/>
  <c r="X25" i="4"/>
  <c r="W25" i="4"/>
  <c r="X51" i="4"/>
  <c r="W51" i="4"/>
  <c r="X62" i="4"/>
  <c r="W62" i="4"/>
  <c r="X35" i="4"/>
  <c r="W35" i="4"/>
  <c r="X61" i="4"/>
  <c r="W61" i="4"/>
  <c r="X47" i="4"/>
  <c r="W47" i="4"/>
  <c r="X6" i="4"/>
  <c r="W6" i="4"/>
  <c r="X32" i="4"/>
  <c r="X89" i="4"/>
  <c r="W89" i="4"/>
  <c r="X72" i="4"/>
  <c r="W72" i="4"/>
  <c r="X63" i="4"/>
  <c r="W63" i="4"/>
  <c r="X22" i="4"/>
  <c r="W22" i="4"/>
  <c r="X41" i="4"/>
  <c r="W41" i="4"/>
  <c r="X37" i="4"/>
  <c r="W37" i="4"/>
  <c r="X73" i="4"/>
  <c r="W73" i="4"/>
  <c r="X13" i="4"/>
  <c r="W13" i="4"/>
  <c r="X81" i="4"/>
  <c r="W81" i="4"/>
  <c r="X40" i="4"/>
  <c r="W40" i="4"/>
  <c r="X64" i="4"/>
  <c r="W64" i="4"/>
  <c r="X53" i="4"/>
  <c r="W53" i="4"/>
  <c r="X48" i="4"/>
  <c r="W48" i="4"/>
  <c r="X42" i="4"/>
  <c r="X36" i="4"/>
  <c r="W36" i="4"/>
  <c r="X33" i="4"/>
  <c r="W33" i="4"/>
  <c r="AB2" i="4"/>
  <c r="X119" i="3"/>
  <c r="W119" i="3"/>
  <c r="X21" i="3"/>
  <c r="W21" i="3"/>
  <c r="X88" i="3"/>
  <c r="W88" i="3"/>
  <c r="X53" i="3"/>
  <c r="W53" i="3"/>
  <c r="X113" i="3"/>
  <c r="W113" i="3"/>
  <c r="X77" i="3"/>
  <c r="W77" i="3"/>
  <c r="X102" i="3"/>
  <c r="W102" i="3"/>
  <c r="X128" i="3"/>
  <c r="W128" i="3"/>
  <c r="X92" i="3"/>
  <c r="W92" i="3"/>
  <c r="X95" i="3"/>
  <c r="W95" i="3"/>
  <c r="X28" i="3"/>
  <c r="W28" i="3"/>
  <c r="X117" i="3"/>
  <c r="W117" i="3"/>
  <c r="X118" i="3"/>
  <c r="W118" i="3"/>
  <c r="X93" i="3"/>
  <c r="W93" i="3"/>
  <c r="X13" i="3"/>
  <c r="W13" i="3"/>
  <c r="X7" i="3"/>
  <c r="W7" i="3"/>
  <c r="X19" i="3"/>
  <c r="W19" i="3"/>
  <c r="X61" i="3"/>
  <c r="W61" i="3"/>
  <c r="X76" i="3"/>
  <c r="W76" i="3"/>
  <c r="X94" i="3"/>
  <c r="W94" i="3"/>
  <c r="X17" i="3"/>
  <c r="W17" i="3"/>
  <c r="X98" i="3"/>
  <c r="W98" i="3"/>
  <c r="X36" i="3"/>
  <c r="W36" i="3"/>
  <c r="X31" i="3"/>
  <c r="W31" i="3"/>
  <c r="X69" i="3"/>
  <c r="W69" i="3"/>
  <c r="X110" i="3"/>
  <c r="W110" i="3"/>
  <c r="X89" i="3"/>
  <c r="W89" i="3"/>
  <c r="X54" i="3"/>
  <c r="W54" i="3"/>
  <c r="X109" i="3"/>
  <c r="W109" i="3"/>
  <c r="X82" i="3"/>
  <c r="W82" i="3"/>
  <c r="X97" i="3"/>
  <c r="W97" i="3"/>
  <c r="X73" i="3"/>
  <c r="W73" i="3"/>
  <c r="X71" i="3"/>
  <c r="W71" i="3"/>
  <c r="X47" i="3"/>
  <c r="W47" i="3"/>
  <c r="X79" i="3"/>
  <c r="W79" i="3"/>
  <c r="X114" i="3"/>
  <c r="W114" i="3"/>
  <c r="X130" i="3"/>
  <c r="W130" i="3"/>
  <c r="X52" i="3"/>
  <c r="W52" i="3"/>
  <c r="X72" i="3"/>
  <c r="W72" i="3"/>
  <c r="X46" i="3"/>
  <c r="W46" i="3"/>
  <c r="X66" i="3"/>
  <c r="W66" i="3"/>
  <c r="X14" i="3"/>
  <c r="X15" i="3"/>
  <c r="W15" i="3"/>
  <c r="X49" i="3"/>
  <c r="W49" i="3"/>
  <c r="X106" i="3"/>
  <c r="W106" i="3"/>
  <c r="X30" i="3"/>
  <c r="W30" i="3"/>
  <c r="X25" i="3"/>
  <c r="W25" i="3"/>
  <c r="X56" i="3"/>
  <c r="W56" i="3"/>
  <c r="X16" i="3"/>
  <c r="W16" i="3"/>
  <c r="X51" i="3"/>
  <c r="X6" i="3"/>
  <c r="W6" i="3"/>
  <c r="X91" i="3"/>
  <c r="W91" i="3"/>
  <c r="X100" i="3"/>
  <c r="X62" i="3"/>
  <c r="W62" i="3"/>
  <c r="X121" i="3"/>
  <c r="W121" i="3"/>
  <c r="X103" i="3"/>
  <c r="W103" i="3"/>
  <c r="X105" i="3"/>
  <c r="W105" i="3"/>
  <c r="X63" i="3"/>
  <c r="X124" i="3"/>
  <c r="W124" i="3"/>
  <c r="AB2" i="3"/>
  <c r="X96" i="2"/>
  <c r="W96" i="2"/>
  <c r="X23" i="2"/>
  <c r="W23" i="2"/>
  <c r="X29" i="2"/>
  <c r="W29" i="2"/>
  <c r="X36" i="2"/>
  <c r="W36" i="2"/>
  <c r="X49" i="2"/>
  <c r="W49" i="2"/>
  <c r="X104" i="2"/>
  <c r="W104" i="2"/>
  <c r="X111" i="2"/>
  <c r="W111" i="2"/>
  <c r="X37" i="2"/>
  <c r="W37" i="2"/>
  <c r="X42" i="2"/>
  <c r="W42" i="2"/>
  <c r="X31" i="2"/>
  <c r="W31" i="2"/>
  <c r="X67" i="2"/>
  <c r="W67" i="2"/>
  <c r="X64" i="2"/>
  <c r="W64" i="2"/>
  <c r="X77" i="2"/>
  <c r="W77" i="2"/>
  <c r="X86" i="2"/>
  <c r="W86" i="2"/>
  <c r="X11" i="2"/>
  <c r="W11" i="2"/>
  <c r="X47" i="2"/>
  <c r="W47" i="2"/>
  <c r="X74" i="2"/>
  <c r="W74" i="2"/>
  <c r="X12" i="2"/>
  <c r="W12" i="2"/>
  <c r="X68" i="2"/>
  <c r="W68" i="2"/>
  <c r="X107" i="2"/>
  <c r="W107" i="2"/>
  <c r="X52" i="2"/>
  <c r="W52" i="2"/>
  <c r="X18" i="2"/>
  <c r="W18" i="2"/>
  <c r="X91" i="2"/>
  <c r="W91" i="2"/>
  <c r="X103" i="2"/>
  <c r="W103" i="2"/>
  <c r="X50" i="2"/>
  <c r="W50" i="2"/>
  <c r="X41" i="2"/>
  <c r="W41" i="2"/>
  <c r="X54" i="2"/>
  <c r="W54" i="2"/>
  <c r="X25" i="2"/>
  <c r="W25" i="2"/>
  <c r="X6" i="2"/>
  <c r="W6" i="2"/>
  <c r="X89" i="2"/>
  <c r="W89" i="2"/>
  <c r="X97" i="2"/>
  <c r="W97" i="2"/>
  <c r="X39" i="2"/>
  <c r="W39" i="2"/>
  <c r="X43" i="2"/>
  <c r="W43" i="2"/>
  <c r="X105" i="2"/>
  <c r="W105" i="2"/>
  <c r="X108" i="2"/>
  <c r="W108" i="2"/>
  <c r="X10" i="2"/>
  <c r="W10" i="2"/>
  <c r="X109" i="2"/>
  <c r="W109" i="2"/>
  <c r="X83" i="2"/>
  <c r="W83" i="2"/>
  <c r="X14" i="2"/>
  <c r="W14" i="2"/>
  <c r="X99" i="2"/>
  <c r="W99" i="2"/>
  <c r="X76" i="2"/>
  <c r="W76" i="2"/>
  <c r="X19" i="2"/>
  <c r="W19" i="2"/>
  <c r="X59" i="2"/>
  <c r="W59" i="2"/>
  <c r="X101" i="2"/>
  <c r="W101" i="2"/>
  <c r="X62" i="2"/>
  <c r="W62" i="2"/>
  <c r="X85" i="2"/>
  <c r="W85" i="2"/>
  <c r="X73" i="2"/>
  <c r="W73" i="2"/>
  <c r="X66" i="2"/>
  <c r="W66" i="2"/>
  <c r="X40" i="2"/>
  <c r="W40" i="2"/>
  <c r="X82" i="2"/>
  <c r="W82" i="2"/>
  <c r="X80" i="2"/>
  <c r="W80" i="2"/>
  <c r="X106" i="2"/>
  <c r="W106" i="2"/>
  <c r="X22" i="2"/>
  <c r="W22" i="2"/>
  <c r="X90" i="2"/>
  <c r="W90" i="2"/>
  <c r="X72" i="2"/>
  <c r="W72" i="2"/>
  <c r="X33" i="2"/>
  <c r="W33" i="2"/>
  <c r="X75" i="2"/>
  <c r="X48" i="2"/>
  <c r="AB2" i="2"/>
  <c r="X135" i="1"/>
  <c r="W135" i="1"/>
  <c r="X92" i="1"/>
  <c r="W92" i="1"/>
  <c r="X120" i="1"/>
  <c r="W120" i="1"/>
  <c r="X61" i="1"/>
  <c r="W61" i="1"/>
  <c r="X8" i="1"/>
  <c r="W8" i="1"/>
  <c r="X62" i="1"/>
  <c r="W62" i="1"/>
  <c r="X27" i="1"/>
  <c r="W27" i="1"/>
  <c r="X38" i="1"/>
  <c r="W38" i="1"/>
  <c r="X104" i="1"/>
  <c r="W104" i="1"/>
  <c r="X35" i="1"/>
  <c r="W35" i="1"/>
  <c r="X6" i="1"/>
  <c r="W6" i="1"/>
  <c r="X39" i="1"/>
  <c r="W39" i="1"/>
  <c r="X95" i="1"/>
  <c r="W95" i="1"/>
  <c r="X93" i="1"/>
  <c r="W93" i="1"/>
  <c r="X68" i="1"/>
  <c r="W68" i="1"/>
  <c r="X28" i="1"/>
  <c r="W28" i="1"/>
  <c r="X57" i="1"/>
  <c r="W57" i="1"/>
  <c r="X88" i="1"/>
  <c r="W88" i="1"/>
  <c r="X90" i="1"/>
  <c r="W90" i="1"/>
  <c r="X100" i="1"/>
  <c r="W100" i="1"/>
  <c r="X48" i="1"/>
  <c r="W48" i="1"/>
  <c r="X13" i="1"/>
  <c r="W13" i="1"/>
  <c r="X81" i="1"/>
  <c r="W81" i="1"/>
  <c r="X63" i="1"/>
  <c r="W63" i="1"/>
  <c r="X82" i="1"/>
  <c r="W82" i="1"/>
  <c r="X24" i="1"/>
  <c r="W24" i="1"/>
  <c r="X99" i="1"/>
  <c r="W99" i="1"/>
  <c r="X98" i="1"/>
  <c r="W98" i="1"/>
  <c r="X31" i="1"/>
  <c r="W31" i="1"/>
  <c r="X54" i="1"/>
  <c r="W54" i="1"/>
  <c r="X18" i="1"/>
  <c r="W18" i="1"/>
  <c r="X106" i="1"/>
  <c r="W106" i="1"/>
  <c r="X76" i="1"/>
  <c r="W76" i="1"/>
  <c r="X51" i="1"/>
  <c r="W51" i="1"/>
  <c r="X73" i="1"/>
  <c r="W73" i="1"/>
  <c r="X12" i="1"/>
  <c r="W12" i="1"/>
  <c r="X113" i="1"/>
  <c r="W113" i="1"/>
  <c r="X69" i="1"/>
  <c r="W69" i="1"/>
  <c r="X29" i="1"/>
  <c r="W29" i="1"/>
  <c r="X34" i="1"/>
  <c r="W34" i="1"/>
  <c r="X59" i="1"/>
  <c r="W59" i="1"/>
  <c r="X26" i="1"/>
  <c r="W26" i="1"/>
  <c r="X94" i="1"/>
  <c r="W94" i="1"/>
  <c r="X89" i="1"/>
  <c r="X72" i="1"/>
  <c r="W72" i="1"/>
  <c r="X75" i="1"/>
  <c r="W75" i="1"/>
  <c r="X96" i="1"/>
  <c r="W96" i="1"/>
  <c r="X45" i="1"/>
  <c r="W45" i="1"/>
  <c r="X91" i="1"/>
  <c r="W91" i="1"/>
  <c r="X118" i="1"/>
  <c r="W118" i="1"/>
  <c r="X114" i="1"/>
  <c r="W114" i="1"/>
  <c r="X46" i="1"/>
  <c r="W46" i="1"/>
  <c r="X22" i="1"/>
  <c r="W22" i="1"/>
  <c r="X86" i="1"/>
  <c r="W86" i="1"/>
  <c r="X43" i="1"/>
  <c r="W43" i="1"/>
  <c r="X40" i="1"/>
  <c r="W40" i="1"/>
  <c r="X23" i="1"/>
  <c r="W23" i="1"/>
  <c r="X41" i="1"/>
  <c r="W41" i="1"/>
  <c r="X83" i="1"/>
  <c r="W83" i="1"/>
  <c r="X21" i="1"/>
  <c r="AB2" i="1"/>
</calcChain>
</file>

<file path=xl/sharedStrings.xml><?xml version="1.0" encoding="utf-8"?>
<sst xmlns="http://schemas.openxmlformats.org/spreadsheetml/2006/main" count="2227" uniqueCount="977">
  <si>
    <t>Stand</t>
  </si>
  <si>
    <t>Wedstrijd</t>
  </si>
  <si>
    <t>per</t>
  </si>
  <si>
    <t>Zuidlaren</t>
  </si>
  <si>
    <t>Totaal</t>
  </si>
  <si>
    <t>Keren</t>
  </si>
  <si>
    <t>Punten</t>
  </si>
  <si>
    <t>Naam</t>
  </si>
  <si>
    <t>Vereniging/Woonplts</t>
  </si>
  <si>
    <t>GbJr</t>
  </si>
  <si>
    <t>Usl</t>
  </si>
  <si>
    <t>Ptn</t>
  </si>
  <si>
    <t>Deelname</t>
  </si>
  <si>
    <t>punten</t>
  </si>
  <si>
    <t>Uitsl</t>
  </si>
  <si>
    <t>Martijn Siekman</t>
  </si>
  <si>
    <t>Assen</t>
  </si>
  <si>
    <t>Mark Veenstra</t>
  </si>
  <si>
    <t>Groningen</t>
  </si>
  <si>
    <t>Gieten</t>
  </si>
  <si>
    <t>Zuidbroek</t>
  </si>
  <si>
    <t>Oude Pekela</t>
  </si>
  <si>
    <t>Loppersum</t>
  </si>
  <si>
    <t>Jelda Panjer-Deems</t>
  </si>
  <si>
    <t>Noordlaren</t>
  </si>
  <si>
    <t>Rolde</t>
  </si>
  <si>
    <t>Daphne Spreen</t>
  </si>
  <si>
    <t>Paterswolde</t>
  </si>
  <si>
    <t>Henriette Lagerwerf</t>
  </si>
  <si>
    <t>Veendam</t>
  </si>
  <si>
    <t>Muntendam</t>
  </si>
  <si>
    <t>Annen</t>
  </si>
  <si>
    <t>Mees Mulders</t>
  </si>
  <si>
    <t>Tim Grelling</t>
  </si>
  <si>
    <t>Jurre Boerema</t>
  </si>
  <si>
    <t>Sietze Huizenga</t>
  </si>
  <si>
    <t>Grijpskerk</t>
  </si>
  <si>
    <t>Ryan Drent</t>
  </si>
  <si>
    <t>Gieterveen</t>
  </si>
  <si>
    <t>Jesper Jager</t>
  </si>
  <si>
    <t>Rene Wilkens</t>
  </si>
  <si>
    <t>Marco Dijkstra</t>
  </si>
  <si>
    <t>Harkstede</t>
  </si>
  <si>
    <t>Dirk Jan Swart</t>
  </si>
  <si>
    <t>R. Telkamp</t>
  </si>
  <si>
    <t>Hoogezand</t>
  </si>
  <si>
    <t>Luuk ten Have</t>
  </si>
  <si>
    <t>Gert-Jan Oosting</t>
  </si>
  <si>
    <t>Amersfoort</t>
  </si>
  <si>
    <t>Gerben Glazema</t>
  </si>
  <si>
    <t>Eexterveen</t>
  </si>
  <si>
    <t>Jack van Rozen</t>
  </si>
  <si>
    <t>Oosterwolde</t>
  </si>
  <si>
    <t>Dennis Driehuis</t>
  </si>
  <si>
    <t>Aya Bijlsma</t>
  </si>
  <si>
    <t>Zeist</t>
  </si>
  <si>
    <t>Hanneke Eleveld</t>
  </si>
  <si>
    <t>Annika Hendry</t>
  </si>
  <si>
    <t>Liset Hamminga</t>
  </si>
  <si>
    <t>Jolien Oosting</t>
  </si>
  <si>
    <t>Amsterdam</t>
  </si>
  <si>
    <t>Leonie Wind</t>
  </si>
  <si>
    <t>Siddeburen</t>
  </si>
  <si>
    <t>Henrieke Jager</t>
  </si>
  <si>
    <t>Wildervank</t>
  </si>
  <si>
    <t>Reinie Koers</t>
  </si>
  <si>
    <t>Ingrid Prins</t>
  </si>
  <si>
    <t>Hye Jin van Dorssen</t>
  </si>
  <si>
    <t>Anje Leutscher</t>
  </si>
  <si>
    <t>Edwin Slijkhuis</t>
  </si>
  <si>
    <t>Zuidhorn</t>
  </si>
  <si>
    <t>Rene Smit</t>
  </si>
  <si>
    <t>Gijs Wierda</t>
  </si>
  <si>
    <t>Emiel Flart</t>
  </si>
  <si>
    <t>Frekie Jongsma</t>
  </si>
  <si>
    <t>Finsterwolde</t>
  </si>
  <si>
    <t>Henrico Timmer</t>
  </si>
  <si>
    <t>Vledder</t>
  </si>
  <si>
    <t>Rick Hogerhuis</t>
  </si>
  <si>
    <t>Eelke Cramer</t>
  </si>
  <si>
    <t>Jerom van der Ark</t>
  </si>
  <si>
    <t>Schipborg</t>
  </si>
  <si>
    <t>W. Wit</t>
  </si>
  <si>
    <t>Yorick Pilat</t>
  </si>
  <si>
    <t>Ronald Fransens</t>
  </si>
  <si>
    <t>Janjaap Boneschansk</t>
  </si>
  <si>
    <t>Senna van der Linde</t>
  </si>
  <si>
    <t>Jeroen Doesburg</t>
  </si>
  <si>
    <t>Hans Mulder</t>
  </si>
  <si>
    <t>Remco Oost</t>
  </si>
  <si>
    <t>Rottum</t>
  </si>
  <si>
    <t>Eelke Jan Bouma</t>
  </si>
  <si>
    <t>Taco de Jong</t>
  </si>
  <si>
    <t>Maurice Postema</t>
  </si>
  <si>
    <t>Maurits van de Linde</t>
  </si>
  <si>
    <t>Harold Wever</t>
  </si>
  <si>
    <t>Hidzer Lautenbach</t>
  </si>
  <si>
    <t>Haren Gn</t>
  </si>
  <si>
    <t>Robert Jullens</t>
  </si>
  <si>
    <t>Renze Folkersma</t>
  </si>
  <si>
    <t>Foxhol</t>
  </si>
  <si>
    <t>Wim Ravenshorst</t>
  </si>
  <si>
    <t>Henk Hoek</t>
  </si>
  <si>
    <t>Noordbroek</t>
  </si>
  <si>
    <t>Pieter Jan Kooi</t>
  </si>
  <si>
    <t>Marnix Ennes van Ooijen</t>
  </si>
  <si>
    <t>Ad van Beilen</t>
  </si>
  <si>
    <t>Gerritjan Moes</t>
  </si>
  <si>
    <t>De Kiel</t>
  </si>
  <si>
    <t>Arjan Griffioen</t>
  </si>
  <si>
    <t>Harold Sinnige</t>
  </si>
  <si>
    <t>Bert Guns</t>
  </si>
  <si>
    <t>Conrad Waebers</t>
  </si>
  <si>
    <t>Robert Strating</t>
  </si>
  <si>
    <t>Glimmen</t>
  </si>
  <si>
    <t>Gerben Feenstra</t>
  </si>
  <si>
    <t>Zandeweer</t>
  </si>
  <si>
    <t>Henry Perdok</t>
  </si>
  <si>
    <t>Norg</t>
  </si>
  <si>
    <t>Jan Beldman</t>
  </si>
  <si>
    <t>Dalfsen</t>
  </si>
  <si>
    <t>Jeroen Auener</t>
  </si>
  <si>
    <t>Kees Vos</t>
  </si>
  <si>
    <t>Maarten Hoeksema</t>
  </si>
  <si>
    <t>Robert Springer</t>
  </si>
  <si>
    <t>Jan Snijder</t>
  </si>
  <si>
    <t>Nieuwleusen</t>
  </si>
  <si>
    <t>Wim Oomkens</t>
  </si>
  <si>
    <t>Eelderwolde</t>
  </si>
  <si>
    <t>Bertus Rossing</t>
  </si>
  <si>
    <t>Tjibbe Pebesma</t>
  </si>
  <si>
    <t>Jan Hein van Dijk</t>
  </si>
  <si>
    <t>Jans Timmer</t>
  </si>
  <si>
    <t>Marjan Van der Schuur - S</t>
  </si>
  <si>
    <t>Nieuwe Pekela</t>
  </si>
  <si>
    <t>Angela de Jonge</t>
  </si>
  <si>
    <t>Annemoon Roeland</t>
  </si>
  <si>
    <t>Leiden</t>
  </si>
  <si>
    <t>Anna Veldkamp</t>
  </si>
  <si>
    <t>Meike Klaibeda</t>
  </si>
  <si>
    <t>Marloes Tinge</t>
  </si>
  <si>
    <t>Zeijen</t>
  </si>
  <si>
    <t>Jessica Jager</t>
  </si>
  <si>
    <t>Haren (Gn)</t>
  </si>
  <si>
    <t>Mandy Smidts</t>
  </si>
  <si>
    <t>Melissa Dales</t>
  </si>
  <si>
    <t>Nadia Dales</t>
  </si>
  <si>
    <t>Karin Kemper</t>
  </si>
  <si>
    <t>Ilse de Lange</t>
  </si>
  <si>
    <t>Nienke Uildriks</t>
  </si>
  <si>
    <t>Monique Hoogeveen</t>
  </si>
  <si>
    <t>Schoonoord</t>
  </si>
  <si>
    <t>Niesje Damming</t>
  </si>
  <si>
    <t>Krista Oosting</t>
  </si>
  <si>
    <t>Hillie van der Wal</t>
  </si>
  <si>
    <t>Marieke Lokhorst</t>
  </si>
  <si>
    <t>Annelies Friezema</t>
  </si>
  <si>
    <t>Christien Koning</t>
  </si>
  <si>
    <t>Ingrid van Dooren</t>
  </si>
  <si>
    <t>Roelien Speelman</t>
  </si>
  <si>
    <t>Beilen</t>
  </si>
  <si>
    <t>Emmy ten Brink</t>
  </si>
  <si>
    <t>Hoogeveen</t>
  </si>
  <si>
    <t>Monique Walstra</t>
  </si>
  <si>
    <t>Janny Buiten</t>
  </si>
  <si>
    <t>Annet Boekel</t>
  </si>
  <si>
    <t>De Kop van Drenthe 2022 - Overall 5KM Vrouwen</t>
  </si>
  <si>
    <t>De Kop van Drenthe - Overall Vrouwen</t>
  </si>
  <si>
    <t>De Kop van Drenthe 2022 - Overall Mannen</t>
  </si>
  <si>
    <t>De Kop van Drenthe 2022 - Vrouwen 60+</t>
  </si>
  <si>
    <t>De Kop van Drenthe 2022 - Vrouwen 50+</t>
  </si>
  <si>
    <t>De Kop van Drenthe 2022 - Vrouwen 40+</t>
  </si>
  <si>
    <t>De Kop van Drenthe 2022 - Vrouwen Senioren</t>
  </si>
  <si>
    <t>De Kop van Drenthe 2022 - Mannen 60+</t>
  </si>
  <si>
    <t>De Kop van Drenthe 2022 - Mannen 50+</t>
  </si>
  <si>
    <t>De Kop van Drenthe 2022 - Mannen 40+</t>
  </si>
  <si>
    <t>De Kop van Drenthe 2022 - Mannen Senioren</t>
  </si>
  <si>
    <t>Martien Wubs</t>
  </si>
  <si>
    <t>Stadskanaal</t>
  </si>
  <si>
    <t>Niels Doorten</t>
  </si>
  <si>
    <t>Kristian Maters</t>
  </si>
  <si>
    <t>Grolloo</t>
  </si>
  <si>
    <t>David Markvoort</t>
  </si>
  <si>
    <t>Ees</t>
  </si>
  <si>
    <t>Martin Hink</t>
  </si>
  <si>
    <t>Hollandscheveld</t>
  </si>
  <si>
    <t>Robert Orsel</t>
  </si>
  <si>
    <t>Gasselternijveensche</t>
  </si>
  <si>
    <t>Ben Smith</t>
  </si>
  <si>
    <t>Hardenberg</t>
  </si>
  <si>
    <t>Michel Vollebregt</t>
  </si>
  <si>
    <t>Tonnie Knigge</t>
  </si>
  <si>
    <t>Onstwedde</t>
  </si>
  <si>
    <t>Arno van Breukelen</t>
  </si>
  <si>
    <t>Zwolle</t>
  </si>
  <si>
    <t>Tjalling Dijkstra</t>
  </si>
  <si>
    <t>Sybren Harmsma</t>
  </si>
  <si>
    <t>Harold Sanders</t>
  </si>
  <si>
    <t>Musselkanaal</t>
  </si>
  <si>
    <t>Robbert Klein Langenhorst</t>
  </si>
  <si>
    <t>Reinier Heijs</t>
  </si>
  <si>
    <t>Alex Mostert</t>
  </si>
  <si>
    <t>Aduard</t>
  </si>
  <si>
    <t>Erik Meijer</t>
  </si>
  <si>
    <t>Winschoten</t>
  </si>
  <si>
    <t>Johan Arends</t>
  </si>
  <si>
    <t>Henrik Maat</t>
  </si>
  <si>
    <t>Borger</t>
  </si>
  <si>
    <t>Jeroen Kinds</t>
  </si>
  <si>
    <t>Schoonloo</t>
  </si>
  <si>
    <t>Sascha Suselbeek</t>
  </si>
  <si>
    <t>Veeningen</t>
  </si>
  <si>
    <t>René Davids</t>
  </si>
  <si>
    <t>Ter Apel</t>
  </si>
  <si>
    <t>Anno Huizenga</t>
  </si>
  <si>
    <t>Ignas Dümmer</t>
  </si>
  <si>
    <t>Jan Verwoert</t>
  </si>
  <si>
    <t>Midwolda</t>
  </si>
  <si>
    <t>Gert KleinJan</t>
  </si>
  <si>
    <t>Wessel Dekker</t>
  </si>
  <si>
    <t>Frits Heukers</t>
  </si>
  <si>
    <t>Odoorn</t>
  </si>
  <si>
    <t>Janko Kinds</t>
  </si>
  <si>
    <t>Peter Bos</t>
  </si>
  <si>
    <t>Jos Kuperus</t>
  </si>
  <si>
    <t>Vledderveen</t>
  </si>
  <si>
    <t>Roelof Lok</t>
  </si>
  <si>
    <t>Hans Roos</t>
  </si>
  <si>
    <t>Mark L黳kes</t>
  </si>
  <si>
    <t>Rudy Telkamp</t>
  </si>
  <si>
    <t>Jan Naber</t>
  </si>
  <si>
    <t>Nieuw-Weerd</t>
  </si>
  <si>
    <t>Cor Kappenburg</t>
  </si>
  <si>
    <t>Edwin Boelens</t>
  </si>
  <si>
    <t>Musselkanaa</t>
  </si>
  <si>
    <t>Peter Moesker</t>
  </si>
  <si>
    <t>Arjan Naber</t>
  </si>
  <si>
    <t>Sleen</t>
  </si>
  <si>
    <t>Mhretab Teklay</t>
  </si>
  <si>
    <t>Joeke van der Heide</t>
  </si>
  <si>
    <t>Henk Heemskerk</t>
  </si>
  <si>
    <t>Arnold van der Holst</t>
  </si>
  <si>
    <t>Exloo</t>
  </si>
  <si>
    <t>Adriaan Mollema</t>
  </si>
  <si>
    <t>Nieuwe Peke</t>
  </si>
  <si>
    <t>Anno Greven</t>
  </si>
  <si>
    <t>Nieuw-Buine</t>
  </si>
  <si>
    <t>Menno van der Knaap</t>
  </si>
  <si>
    <t>Almere</t>
  </si>
  <si>
    <t>Willem Jonker</t>
  </si>
  <si>
    <t>Willem Drenth</t>
  </si>
  <si>
    <t>Bert Weitering</t>
  </si>
  <si>
    <t>Rob van de Graaf</t>
  </si>
  <si>
    <t>Theo Groenendijk</t>
  </si>
  <si>
    <t>Ravenswoud</t>
  </si>
  <si>
    <t>Henk Por</t>
  </si>
  <si>
    <t>Bareld Hamming</t>
  </si>
  <si>
    <t>De Groeve</t>
  </si>
  <si>
    <t>Karel Edens</t>
  </si>
  <si>
    <t>Riemer Bosma</t>
  </si>
  <si>
    <t>Haulerwijk</t>
  </si>
  <si>
    <t>Jacob Strijbosch</t>
  </si>
  <si>
    <t>Smilde</t>
  </si>
  <si>
    <t>Rob de Blois</t>
  </si>
  <si>
    <t>Eesergroen</t>
  </si>
  <si>
    <t>Loek Smid</t>
  </si>
  <si>
    <t>Oudemirdum</t>
  </si>
  <si>
    <t>Gert-Jan Ris</t>
  </si>
  <si>
    <t>Wil van der Kolk</t>
  </si>
  <si>
    <t>Valthermond</t>
  </si>
  <si>
    <t>Bert ten Hoff</t>
  </si>
  <si>
    <t>Jan Poortman</t>
  </si>
  <si>
    <t>Cor Kroeze</t>
  </si>
  <si>
    <t>Joop Lusthof</t>
  </si>
  <si>
    <t>Leeuwarden</t>
  </si>
  <si>
    <t>Wim Bruil</t>
  </si>
  <si>
    <t>Buinerveen</t>
  </si>
  <si>
    <t>Andries Huisman</t>
  </si>
  <si>
    <t>John Brinker</t>
  </si>
  <si>
    <t>Willem Meffert</t>
  </si>
  <si>
    <t>Meint de Vries</t>
  </si>
  <si>
    <t>Paul Slootweg</t>
  </si>
  <si>
    <t>Bert Roeling</t>
  </si>
  <si>
    <t>Vlaardingen</t>
  </si>
  <si>
    <t>Wilco Koorn</t>
  </si>
  <si>
    <t>Rikjan Bathoorn</t>
  </si>
  <si>
    <t>Peize</t>
  </si>
  <si>
    <t>Ruben Zuidema</t>
  </si>
  <si>
    <t>Erik Deenen</t>
  </si>
  <si>
    <t>Marco Klok</t>
  </si>
  <si>
    <t>Erik van Deelen</t>
  </si>
  <si>
    <t>Michael van Duren</t>
  </si>
  <si>
    <t>Nederland</t>
  </si>
  <si>
    <t>Vincent de Looij</t>
  </si>
  <si>
    <t>Cennie Donk</t>
  </si>
  <si>
    <t>Niels Norg</t>
  </si>
  <si>
    <t>Buinen</t>
  </si>
  <si>
    <t>Patrick de Boer</t>
  </si>
  <si>
    <t>Thijs de Raad</t>
  </si>
  <si>
    <t>Dilan Cornelisse</t>
  </si>
  <si>
    <t>Lars Eding</t>
  </si>
  <si>
    <t>Erwin Sulmann</t>
  </si>
  <si>
    <t>Emmen</t>
  </si>
  <si>
    <t>Sijtse Jan Kroeze</t>
  </si>
  <si>
    <t>SilkeSchreuder</t>
  </si>
  <si>
    <t>Erik Be</t>
  </si>
  <si>
    <t>Remco Dijkema</t>
  </si>
  <si>
    <t>Dwingeloo</t>
  </si>
  <si>
    <t>Martijn Bakker</t>
  </si>
  <si>
    <t>Westerbork</t>
  </si>
  <si>
    <t>Raphael Gout</t>
  </si>
  <si>
    <t>Christopher Weening</t>
  </si>
  <si>
    <t>Johan Koorn</t>
  </si>
  <si>
    <t>Wieringerwaard</t>
  </si>
  <si>
    <t>Sjoerd Frenay</t>
  </si>
  <si>
    <t>Rob Werkman</t>
  </si>
  <si>
    <t>Rik Huizinga</t>
  </si>
  <si>
    <t>Linda Eektimmerman</t>
  </si>
  <si>
    <t>Saffira Kiewiet</t>
  </si>
  <si>
    <t>Eelde</t>
  </si>
  <si>
    <t>Mirjam Atema</t>
  </si>
  <si>
    <t>Anniek Evenhuis</t>
  </si>
  <si>
    <t>Moniek Laarman</t>
  </si>
  <si>
    <t>Miriam Van Baren</t>
  </si>
  <si>
    <t>Mariska Hofman</t>
  </si>
  <si>
    <t>Ylonka Hofman</t>
  </si>
  <si>
    <t>Debby van der Woude</t>
  </si>
  <si>
    <t>Ans Ruyten</t>
  </si>
  <si>
    <t>Linda Zijlstra</t>
  </si>
  <si>
    <t>Miranda van der Molen</t>
  </si>
  <si>
    <t>Bedum</t>
  </si>
  <si>
    <t>Karin Olfert</t>
  </si>
  <si>
    <t>Balloerveld</t>
  </si>
  <si>
    <t>Mirte van Renselaar</t>
  </si>
  <si>
    <t>Carola Kettler</t>
  </si>
  <si>
    <t>Marieke Dijkema</t>
  </si>
  <si>
    <t>Lisa Dokter</t>
  </si>
  <si>
    <t>Jolanda Bovenhorst</t>
  </si>
  <si>
    <t>Vlagtwedde</t>
  </si>
  <si>
    <t>Christien van Koldam</t>
  </si>
  <si>
    <t>Utrecht</t>
  </si>
  <si>
    <t>Welmoed Kreulen</t>
  </si>
  <si>
    <t>Gepke Veenstra</t>
  </si>
  <si>
    <t>Hoornsterzw</t>
  </si>
  <si>
    <t>Joyce de Haan (hond Joy)</t>
  </si>
  <si>
    <t>Annie Oosting</t>
  </si>
  <si>
    <t>Mina Slor</t>
  </si>
  <si>
    <t>Renate Post</t>
  </si>
  <si>
    <t>Betty Vedder</t>
  </si>
  <si>
    <t>Meerstad</t>
  </si>
  <si>
    <t>Petricia Wever -Wubs</t>
  </si>
  <si>
    <t>Jolanda van Til</t>
  </si>
  <si>
    <t>Marijke Wierbos</t>
  </si>
  <si>
    <t>Sandra Beertema</t>
  </si>
  <si>
    <t>Hester Joppe</t>
  </si>
  <si>
    <t>Mantinge</t>
  </si>
  <si>
    <t>Karin Luining</t>
  </si>
  <si>
    <t>Mariska Eding</t>
  </si>
  <si>
    <t>Gasselte</t>
  </si>
  <si>
    <t>Jacqueline van Beilen</t>
  </si>
  <si>
    <t>Alianne Poelman</t>
  </si>
  <si>
    <t>Jantje Korthuis</t>
  </si>
  <si>
    <t>Inge van Deemter</t>
  </si>
  <si>
    <t>Atty Moesker</t>
  </si>
  <si>
    <t>Marja Jansema</t>
  </si>
  <si>
    <t>Delfzijl</t>
  </si>
  <si>
    <t>Marja Doek</t>
  </si>
  <si>
    <t>Anna van der Laan</t>
  </si>
  <si>
    <t>Esther van der Knaap</t>
  </si>
  <si>
    <t>Stieneke Kenter</t>
  </si>
  <si>
    <t>Annemieke Nieuwehof</t>
  </si>
  <si>
    <t>Hillie Bos</t>
  </si>
  <si>
    <t>Yvonne Kooi</t>
  </si>
  <si>
    <t>Daphne Brakenhoff</t>
  </si>
  <si>
    <t>Hennie Smid-Hooijer</t>
  </si>
  <si>
    <t>Rika Dallinga</t>
  </si>
  <si>
    <t>Meeden</t>
  </si>
  <si>
    <t>Janneke vd Heide</t>
  </si>
  <si>
    <t>Monique de Jong</t>
  </si>
  <si>
    <t>Ineke Berghuis</t>
  </si>
  <si>
    <t>Frouwkje Herder</t>
  </si>
  <si>
    <t>Trientje Wessels</t>
  </si>
  <si>
    <t>Drouwen</t>
  </si>
  <si>
    <t>Inge Zwiers</t>
  </si>
  <si>
    <t>Oldebroek</t>
  </si>
  <si>
    <t>Annemiek Stroosnijd</t>
  </si>
  <si>
    <t>Finn van Pijkeren</t>
  </si>
  <si>
    <t>Middelstum</t>
  </si>
  <si>
    <t>Niels Wieringa</t>
  </si>
  <si>
    <t>Ten Boer</t>
  </si>
  <si>
    <t>Dennis Brandenburg</t>
  </si>
  <si>
    <t>Steenwijk</t>
  </si>
  <si>
    <t>Alec Rehwinkel</t>
  </si>
  <si>
    <t>Dennis Jager</t>
  </si>
  <si>
    <t>Jappie Doller</t>
  </si>
  <si>
    <t>Oosterwolde Fr</t>
  </si>
  <si>
    <t>Berend Fleurke</t>
  </si>
  <si>
    <t>Jorus Nieuwenhuis</t>
  </si>
  <si>
    <t>Micah Wiering</t>
  </si>
  <si>
    <t>Nieuw-Amsterdam</t>
  </si>
  <si>
    <t>Fokke Kootstra</t>
  </si>
  <si>
    <t>Bernard Bunskoek</t>
  </si>
  <si>
    <t>Steffan Veldhuis</t>
  </si>
  <si>
    <t>Reinie Boven</t>
  </si>
  <si>
    <t>Liesbeth Voorthuijsen</t>
  </si>
  <si>
    <t>Hellendoorn</t>
  </si>
  <si>
    <t>Sanne Niestijl</t>
  </si>
  <si>
    <t>Marleen Popken</t>
  </si>
  <si>
    <t>Anne-Wikke Verbaan</t>
  </si>
  <si>
    <t>Aniek Steenhuisen</t>
  </si>
  <si>
    <t>Anja Schuurman</t>
  </si>
  <si>
    <t>Issa Alassas</t>
  </si>
  <si>
    <t>Henderyke Wonink</t>
  </si>
  <si>
    <t>Josien Dümmer</t>
  </si>
  <si>
    <t>Alkmaar               1</t>
  </si>
  <si>
    <t>Alexandra de Weerd</t>
  </si>
  <si>
    <t>Jannie Laning</t>
  </si>
  <si>
    <t>Blauwestad</t>
  </si>
  <si>
    <t>Laura Boers</t>
  </si>
  <si>
    <t>Vriezenveen</t>
  </si>
  <si>
    <t xml:space="preserve">  De kop van Drenthe 2022 - Overall 5KM Mannen   </t>
  </si>
  <si>
    <t>Fabian ten Kate</t>
  </si>
  <si>
    <t>Haren</t>
  </si>
  <si>
    <t>Olfert Molenhuis</t>
  </si>
  <si>
    <t>Ruben Draaijer</t>
  </si>
  <si>
    <t>Andres Faber</t>
  </si>
  <si>
    <t>Steven van der Meulen</t>
  </si>
  <si>
    <t>Sneek</t>
  </si>
  <si>
    <t>Frank van der Weck</t>
  </si>
  <si>
    <t>Nieuw-Roden</t>
  </si>
  <si>
    <t>Erik Jan Homan</t>
  </si>
  <si>
    <t>Marten van Esch</t>
  </si>
  <si>
    <t>Arjen Rix</t>
  </si>
  <si>
    <t>Kampen</t>
  </si>
  <si>
    <t>Bas van der Ven</t>
  </si>
  <si>
    <t>Martijn van Geel</t>
  </si>
  <si>
    <t>Jesse Keuter</t>
  </si>
  <si>
    <t>Rick Visscher</t>
  </si>
  <si>
    <t>Wagenborgen</t>
  </si>
  <si>
    <t>Alex Zimmer</t>
  </si>
  <si>
    <t>Bert-Jan Wever</t>
  </si>
  <si>
    <t>Theo Trul</t>
  </si>
  <si>
    <t>Arnout Slijkhuis</t>
  </si>
  <si>
    <t>Martijn Kolk</t>
  </si>
  <si>
    <t>Jelle Elzinga</t>
  </si>
  <si>
    <t>Arnold Tolk</t>
  </si>
  <si>
    <t>Omar Beekman</t>
  </si>
  <si>
    <t>Appingedam</t>
  </si>
  <si>
    <t>Martinus Bennen</t>
  </si>
  <si>
    <t>Bovensmilde</t>
  </si>
  <si>
    <t>Levien Buerman</t>
  </si>
  <si>
    <t>Marc Smidt</t>
  </si>
  <si>
    <t>Gerwin Zoer</t>
  </si>
  <si>
    <t>Iwan Beekman</t>
  </si>
  <si>
    <t>Harmen Bebingh</t>
  </si>
  <si>
    <t>Wouter Schaafsma</t>
  </si>
  <si>
    <t>Siemon Bierma</t>
  </si>
  <si>
    <t>Jan Venhuizen</t>
  </si>
  <si>
    <t>John Bruins</t>
  </si>
  <si>
    <t>Arjan Elling</t>
  </si>
  <si>
    <t>Vries</t>
  </si>
  <si>
    <t>Johan Mik</t>
  </si>
  <si>
    <t>Tom Hospes</t>
  </si>
  <si>
    <t>Eext</t>
  </si>
  <si>
    <t>Gertjan Rehwinkel</t>
  </si>
  <si>
    <t>Marco Berning</t>
  </si>
  <si>
    <t>Bas D鰈le</t>
  </si>
  <si>
    <t>Willem Rijnberg</t>
  </si>
  <si>
    <t>Jeroen ten Brinke</t>
  </si>
  <si>
    <t>Roderik de Vries</t>
  </si>
  <si>
    <t>Theo Schomaker</t>
  </si>
  <si>
    <t>Harry Timmenga</t>
  </si>
  <si>
    <t>Bert Keuter</t>
  </si>
  <si>
    <t>Marlon Vrolijk</t>
  </si>
  <si>
    <t>Heerenveen</t>
  </si>
  <si>
    <t>Arnold Raspe</t>
  </si>
  <si>
    <t>Edwin Claessens</t>
  </si>
  <si>
    <t>Bellingwolde</t>
  </si>
  <si>
    <t>Eric Haverkamp</t>
  </si>
  <si>
    <t>Bennie Pinkster</t>
  </si>
  <si>
    <t>Hans Schieving</t>
  </si>
  <si>
    <t>Frank Osse</t>
  </si>
  <si>
    <t>Henk Olijve</t>
  </si>
  <si>
    <t>Bert Wekema</t>
  </si>
  <si>
    <t>Nuis</t>
  </si>
  <si>
    <t>Roelf Barkhuis</t>
  </si>
  <si>
    <t>Gerard Stiekema</t>
  </si>
  <si>
    <t>Otto Meertens</t>
  </si>
  <si>
    <t>Yde</t>
  </si>
  <si>
    <t>Harm Kruit</t>
  </si>
  <si>
    <t>Dick Sybenga</t>
  </si>
  <si>
    <t>Jan Sligte</t>
  </si>
  <si>
    <t>Harry Prins</t>
  </si>
  <si>
    <t>Pieter Stelwagen</t>
  </si>
  <si>
    <t>Annewil Schreuder</t>
  </si>
  <si>
    <t>Erika Broekema</t>
  </si>
  <si>
    <t>Marije Botterblom</t>
  </si>
  <si>
    <t>Aniek Room</t>
  </si>
  <si>
    <t>Samantha Westerhuis</t>
  </si>
  <si>
    <t>Bernadette van Harten</t>
  </si>
  <si>
    <t>Anne Groenendijk</t>
  </si>
  <si>
    <t>Natalie Maliepaard-Kah</t>
  </si>
  <si>
    <t>Mirna Schudde-Tammenga</t>
  </si>
  <si>
    <t>Miranda Vedder</t>
  </si>
  <si>
    <t>Iris te Brummelstroete</t>
  </si>
  <si>
    <t>Fardau Boelens</t>
  </si>
  <si>
    <t>Marchiena Zuur</t>
  </si>
  <si>
    <t>Leonie Biemans</t>
  </si>
  <si>
    <t>Maaike Hilbrands</t>
  </si>
  <si>
    <t>Nienke Wildeman</t>
  </si>
  <si>
    <t>Cindy Hietland</t>
  </si>
  <si>
    <t>2e Exloermond</t>
  </si>
  <si>
    <t>Marieke Meruma</t>
  </si>
  <si>
    <t>Maria Kooi</t>
  </si>
  <si>
    <t>Wijster</t>
  </si>
  <si>
    <t>Daphne Honigh</t>
  </si>
  <si>
    <t>Olga Elling</t>
  </si>
  <si>
    <t>Harma Haaijer-Hulzeb</t>
  </si>
  <si>
    <t>Lillian Scheve</t>
  </si>
  <si>
    <t>Fiona Krol</t>
  </si>
  <si>
    <t>Monique Lahuis</t>
  </si>
  <si>
    <t>Petra Woldering</t>
  </si>
  <si>
    <t>Uris Warnar</t>
  </si>
  <si>
    <t>Kropswolde</t>
  </si>
  <si>
    <t>Sylvia Haak</t>
  </si>
  <si>
    <t>Janny Spreen</t>
  </si>
  <si>
    <t>Trijnie Wesseling</t>
  </si>
  <si>
    <t>Bourtange</t>
  </si>
  <si>
    <t>Sandra Haverkamp</t>
  </si>
  <si>
    <t>Anita Janssens</t>
  </si>
  <si>
    <t>Trienette Schuiling</t>
  </si>
  <si>
    <t>Inge Ten Have</t>
  </si>
  <si>
    <t>Tini Visker</t>
  </si>
  <si>
    <t>Timo Verhagen</t>
  </si>
  <si>
    <t>Harry Honebecke</t>
  </si>
  <si>
    <t>Daniel Vrolijk</t>
  </si>
  <si>
    <t>Henk Enting</t>
  </si>
  <si>
    <t>Dani雔 de Jong</t>
  </si>
  <si>
    <t>Job Sikkens</t>
  </si>
  <si>
    <t>Kor de Groot</t>
  </si>
  <si>
    <t>Gijs Sikkens</t>
  </si>
  <si>
    <t>Willem Koops</t>
  </si>
  <si>
    <t>Jan Sling</t>
  </si>
  <si>
    <t>Jarno Warners</t>
  </si>
  <si>
    <t>Julian Geertsma</t>
  </si>
  <si>
    <t>Manon Otter</t>
  </si>
  <si>
    <t>Evelien Honebecke</t>
  </si>
  <si>
    <t>Evi Blomberg</t>
  </si>
  <si>
    <t>Grietje Hoogerkamp-Heeg</t>
  </si>
  <si>
    <t>Marlijn Bakker</t>
  </si>
  <si>
    <t>Rom閑 Warners</t>
  </si>
  <si>
    <t>Harma Makken-Slijkhuis</t>
  </si>
  <si>
    <t>Suzan Wustefeld</t>
  </si>
  <si>
    <t>Lynn Bosch</t>
  </si>
  <si>
    <t>Annet Niestijl</t>
  </si>
  <si>
    <t>Karin Koops</t>
  </si>
  <si>
    <t>Nieuw Buinen</t>
  </si>
  <si>
    <t>Freek Hoolsema</t>
  </si>
  <si>
    <t>AAC '61</t>
  </si>
  <si>
    <t>Groningen Atletiek</t>
  </si>
  <si>
    <t>Maarten Zeegers</t>
  </si>
  <si>
    <t>Nick Zuidema</t>
  </si>
  <si>
    <t>Roden</t>
  </si>
  <si>
    <t>Cor Visser</t>
  </si>
  <si>
    <t>Gytsjerk</t>
  </si>
  <si>
    <t>Dorus Wolthekker</t>
  </si>
  <si>
    <t>Loopgroep Nienoord</t>
  </si>
  <si>
    <t>Milan van燿er Spoel</t>
  </si>
  <si>
    <t>Stefan Biesheuvel</t>
  </si>
  <si>
    <t>Timon Waardenburg</t>
  </si>
  <si>
    <t>Rens Folkertsma</t>
  </si>
  <si>
    <t>Teun Blaak</t>
  </si>
  <si>
    <t>Tom Moesker</t>
  </si>
  <si>
    <t>Thijs Nieuwenhuis</t>
  </si>
  <si>
    <t>Martijn Hoving</t>
  </si>
  <si>
    <t>Wisse Folkertsma</t>
  </si>
  <si>
    <t>Frank Hamming</t>
  </si>
  <si>
    <t>Tjitze Bouma</t>
  </si>
  <si>
    <t>Bas Berends</t>
  </si>
  <si>
    <t>Daan Uitman</t>
  </si>
  <si>
    <t>Erik Cuperus</t>
  </si>
  <si>
    <t>Zeewolde</t>
  </si>
  <si>
    <t>Erno Uitvlugt</t>
  </si>
  <si>
    <t>Nieuw Annerveen</t>
  </si>
  <si>
    <t>Kees van Stokkum</t>
  </si>
  <si>
    <t>Dirk Dreschler</t>
  </si>
  <si>
    <t>Tom ter Braak</t>
  </si>
  <si>
    <t>Haaksbergen</t>
  </si>
  <si>
    <t>Stephan Benninga</t>
  </si>
  <si>
    <t>Daniel van Dam</t>
  </si>
  <si>
    <t>Richard Gibcus</t>
  </si>
  <si>
    <t>Frank Lake</t>
  </si>
  <si>
    <t>Bas Bijsterveld</t>
  </si>
  <si>
    <t>Leo van Essen</t>
  </si>
  <si>
    <t>Arjan Timmerman</t>
  </si>
  <si>
    <t>Jorrick Scholte</t>
  </si>
  <si>
    <t>Erwin Swaving</t>
  </si>
  <si>
    <t>Kris Posthumus</t>
  </si>
  <si>
    <t>Mark Oostra</t>
  </si>
  <si>
    <t>Aquilo</t>
  </si>
  <si>
    <t>Roy Dik</t>
  </si>
  <si>
    <t>Quinten De Hoop</t>
  </si>
  <si>
    <t>Ralph Arkema</t>
  </si>
  <si>
    <t>Okke van燿er Eijk</t>
  </si>
  <si>
    <t>Doorn</t>
  </si>
  <si>
    <t>Paul van Zand</t>
  </si>
  <si>
    <t>Randy De Jonge</t>
  </si>
  <si>
    <t>Joris Oosterhuis</t>
  </si>
  <si>
    <t>Eindhoven</t>
  </si>
  <si>
    <t>William Cazemier</t>
  </si>
  <si>
    <t>Jos Hoiting</t>
  </si>
  <si>
    <t>Iwan Kamminga</t>
  </si>
  <si>
    <t>Karel-Jan Lensen</t>
  </si>
  <si>
    <t>Maarten Nieuwenhuis</t>
  </si>
  <si>
    <t>BB lopers</t>
  </si>
  <si>
    <t>Jeroen Smith</t>
  </si>
  <si>
    <t>Roy Vervoort</t>
  </si>
  <si>
    <t>Leek</t>
  </si>
  <si>
    <t>HAC '63</t>
  </si>
  <si>
    <t>Jeroen Kegel</t>
  </si>
  <si>
    <t>Harm Sassen</t>
  </si>
  <si>
    <t>Gerard De Jonge</t>
  </si>
  <si>
    <t>Elt燡an Tiggelaar</t>
  </si>
  <si>
    <t>Fivelstreek</t>
  </si>
  <si>
    <t>Richard Terburg</t>
  </si>
  <si>
    <t>Edwin Scheper</t>
  </si>
  <si>
    <t>Bas Ottink</t>
  </si>
  <si>
    <t>Richard Boxem</t>
  </si>
  <si>
    <t>Klazienaveen</t>
  </si>
  <si>
    <t>Peter Zwiers</t>
  </si>
  <si>
    <t>Eelco de Groot</t>
  </si>
  <si>
    <t>Hans Slob</t>
  </si>
  <si>
    <t>Johann Weistra</t>
  </si>
  <si>
    <t>Bert van Wijk</t>
  </si>
  <si>
    <t>Tynaarlo</t>
  </si>
  <si>
    <t>Arne Keissen</t>
  </si>
  <si>
    <t>Erwin Faber</t>
  </si>
  <si>
    <t>Anne燝eert van燿er Neut</t>
  </si>
  <si>
    <t>Bennard Doornbos</t>
  </si>
  <si>
    <t>Laurens Kruize</t>
  </si>
  <si>
    <t>Koen Boer</t>
  </si>
  <si>
    <t>Harol Pesman</t>
  </si>
  <si>
    <t>Ronald Staal</t>
  </si>
  <si>
    <t>Niek-Jan Berends</t>
  </si>
  <si>
    <t>Robert Dagelet</t>
  </si>
  <si>
    <t>Mark Knol</t>
  </si>
  <si>
    <t>Sander Boer</t>
  </si>
  <si>
    <t>Jan Peter Dik</t>
  </si>
  <si>
    <t>Marius Boetje</t>
  </si>
  <si>
    <t>Jeroen Kremer</t>
  </si>
  <si>
    <t>Gijsbert Boetje</t>
  </si>
  <si>
    <t>Matthijs Brouwer</t>
  </si>
  <si>
    <t>Jocaro Aijal</t>
  </si>
  <si>
    <t>Vigo Aijal</t>
  </si>
  <si>
    <t>Arjan Feddes</t>
  </si>
  <si>
    <t>Jan Rossing</t>
  </si>
  <si>
    <t>Frank Broekman</t>
  </si>
  <si>
    <t>Jan燤arc Kok</t>
  </si>
  <si>
    <t>Laarwald (GER)</t>
  </si>
  <si>
    <t>Wim Opten</t>
  </si>
  <si>
    <t>SV Veendam</t>
  </si>
  <si>
    <t>Martin Houkes</t>
  </si>
  <si>
    <t>De Sperwers</t>
  </si>
  <si>
    <t>Remko Elema</t>
  </si>
  <si>
    <t>Loopgroep De Drentsc</t>
  </si>
  <si>
    <t>Frank Marks</t>
  </si>
  <si>
    <t>Edwin Hillenga</t>
  </si>
  <si>
    <t>Midlaren</t>
  </si>
  <si>
    <t>Berrie Schipper</t>
  </si>
  <si>
    <t>Steenwijkerwold</t>
  </si>
  <si>
    <t>Jan-Peter Faber</t>
  </si>
  <si>
    <t>Andries Neutel</t>
  </si>
  <si>
    <t>Klaas Brouwer</t>
  </si>
  <si>
    <t>Ido Verbree</t>
  </si>
  <si>
    <t>Statina</t>
  </si>
  <si>
    <t>Bert Veen</t>
  </si>
  <si>
    <t>ATC '75</t>
  </si>
  <si>
    <t>Bert-Jan Bussemaker</t>
  </si>
  <si>
    <t>Dick Post</t>
  </si>
  <si>
    <t>Onnen</t>
  </si>
  <si>
    <t>Jos Kruit</t>
  </si>
  <si>
    <t>Hunzerunners Loopgro</t>
  </si>
  <si>
    <t>Jack Brondsema</t>
  </si>
  <si>
    <t>Edwin Hooijschuur</t>
  </si>
  <si>
    <t>Gerrit Tjalling de燡ong</t>
  </si>
  <si>
    <t>Zuidlaren             1</t>
  </si>
  <si>
    <t>Andre Wilting</t>
  </si>
  <si>
    <t>Harold Van Raaij</t>
  </si>
  <si>
    <t>Een</t>
  </si>
  <si>
    <t>Jan ten Hove</t>
  </si>
  <si>
    <t>Diederik van Hees</t>
  </si>
  <si>
    <t>Roosendaal</t>
  </si>
  <si>
    <t>Bert Drent</t>
  </si>
  <si>
    <t>Kesteren</t>
  </si>
  <si>
    <t>Edmond Varwijk</t>
  </si>
  <si>
    <t>Harry A B</t>
  </si>
  <si>
    <t>Andre Smit</t>
  </si>
  <si>
    <t>Eric Pots</t>
  </si>
  <si>
    <t>Wim Zuidersma</t>
  </si>
  <si>
    <t>Raymond Lammersma</t>
  </si>
  <si>
    <t>Alje Mulder</t>
  </si>
  <si>
    <t>Laurens De De燰ries</t>
  </si>
  <si>
    <t>Groningen             1</t>
  </si>
  <si>
    <t>Leeuwe Oostra</t>
  </si>
  <si>
    <t>Gerard Knapper</t>
  </si>
  <si>
    <t>Dennis Volmer</t>
  </si>
  <si>
    <t>Roelf Tuinman</t>
  </si>
  <si>
    <t>John Brouwer</t>
  </si>
  <si>
    <t>Wilfried ter Braak</t>
  </si>
  <si>
    <t>Rienus Doedens</t>
  </si>
  <si>
    <t>Reinder De Jonge</t>
  </si>
  <si>
    <t>Siemon Hinrichs</t>
  </si>
  <si>
    <t>LSV Invictus</t>
  </si>
  <si>
    <t>Jos Schuttrups</t>
  </si>
  <si>
    <t>Wiebe De燰ries</t>
  </si>
  <si>
    <t>Appelscha</t>
  </si>
  <si>
    <t>Geert Kwant</t>
  </si>
  <si>
    <t>Rudy Boers</t>
  </si>
  <si>
    <t>Joniek Hage</t>
  </si>
  <si>
    <t>Eddie Schipper</t>
  </si>
  <si>
    <t>Drachten</t>
  </si>
  <si>
    <t>Boele Geerts</t>
  </si>
  <si>
    <t>Bert Kuiper</t>
  </si>
  <si>
    <t>RRZ</t>
  </si>
  <si>
    <t>Leen Tiesma</t>
  </si>
  <si>
    <t>Fokko Dam</t>
  </si>
  <si>
    <t>Loopgroep Assen '20</t>
  </si>
  <si>
    <t>Peter Boltjes</t>
  </si>
  <si>
    <t>Hein Bokern</t>
  </si>
  <si>
    <t>Gasteren</t>
  </si>
  <si>
    <t>Fokko Cuperus</t>
  </si>
  <si>
    <t>J H van Dijk</t>
  </si>
  <si>
    <t>Roel Timmerman</t>
  </si>
  <si>
    <t>Bert Pettinga</t>
  </si>
  <si>
    <t>Kolham</t>
  </si>
  <si>
    <t>Ton Lenting</t>
  </si>
  <si>
    <t>Erwin Uitman</t>
  </si>
  <si>
    <t>Soest</t>
  </si>
  <si>
    <t>Sjoerd Jansma</t>
  </si>
  <si>
    <t>Bert Munneke</t>
  </si>
  <si>
    <t>Marrijtje Molenhuis</t>
  </si>
  <si>
    <t>Steffi Menzinga</t>
  </si>
  <si>
    <t>Ineke Knijp</t>
  </si>
  <si>
    <t>Anloo</t>
  </si>
  <si>
    <t>Wianne Schipper</t>
  </si>
  <si>
    <t>AV '23</t>
  </si>
  <si>
    <t>Liesbeth Brands</t>
  </si>
  <si>
    <t>Mariska Eitens</t>
  </si>
  <si>
    <t>Lisa Huizinga</t>
  </si>
  <si>
    <t>Janita Dekker</t>
  </si>
  <si>
    <t>Joke Slob-Koenes</t>
  </si>
  <si>
    <t>Fabienne Ipema</t>
  </si>
  <si>
    <t>Lian Rossingh</t>
  </si>
  <si>
    <t>Carina van燿er Bijl</t>
  </si>
  <si>
    <t>Mirjam Cazemier</t>
  </si>
  <si>
    <t>Jeanne Cazemier</t>
  </si>
  <si>
    <t>Marjolein Grol</t>
  </si>
  <si>
    <t>Esther Meppelink</t>
  </si>
  <si>
    <t>Ismay Volmer</t>
  </si>
  <si>
    <t>Hanneke Kremer</t>
  </si>
  <si>
    <t>Sarah Bos</t>
  </si>
  <si>
    <t>Liesbeth Koekoek</t>
  </si>
  <si>
    <t>Aisha Panman</t>
  </si>
  <si>
    <t>Janine Venema</t>
  </si>
  <si>
    <t>Lianne Philips-Landlust</t>
  </si>
  <si>
    <t>Jessica 'T Lam</t>
  </si>
  <si>
    <t>Kim Doedens</t>
  </si>
  <si>
    <t>Diane van燿er Neut</t>
  </si>
  <si>
    <t>Krista Droog</t>
  </si>
  <si>
    <t>Esther Mertens</t>
  </si>
  <si>
    <t>Berber de Roos</t>
  </si>
  <si>
    <t>Joyce De Vries-Pieterman</t>
  </si>
  <si>
    <t>Vivian Steiger</t>
  </si>
  <si>
    <t>Silvia Alonso燣ucas</t>
  </si>
  <si>
    <t>Delft</t>
  </si>
  <si>
    <t>Karin Smit-Dijk</t>
  </si>
  <si>
    <t>De Baddedravers</t>
  </si>
  <si>
    <t>Maureen Tiemersma</t>
  </si>
  <si>
    <t>Miranda Chuiten</t>
  </si>
  <si>
    <t>Elles Kamping</t>
  </si>
  <si>
    <t>Cindy Woldhuis</t>
  </si>
  <si>
    <t>Wietske Hosper</t>
  </si>
  <si>
    <t>Marsum</t>
  </si>
  <si>
    <t>Monique Kremer</t>
  </si>
  <si>
    <t>Petra Hasper</t>
  </si>
  <si>
    <t>Meppel</t>
  </si>
  <si>
    <t>Laura Batterink</t>
  </si>
  <si>
    <t>Esther Ezinga</t>
  </si>
  <si>
    <t>Annelies Schipper</t>
  </si>
  <si>
    <t>Adrie Hartholt</t>
  </si>
  <si>
    <t>Gerda Broekema</t>
  </si>
  <si>
    <t>Greet Korte</t>
  </si>
  <si>
    <t>Tanja Evers</t>
  </si>
  <si>
    <t>Wytske Dermois</t>
  </si>
  <si>
    <t>Sweikhuizen</t>
  </si>
  <si>
    <t>Margeet van Halewijn</t>
  </si>
  <si>
    <t>Tineke Ellens</t>
  </si>
  <si>
    <t>Clara Klinkers</t>
  </si>
  <si>
    <t>Anke Mulder</t>
  </si>
  <si>
    <t>Ria van Dam-de燞aan</t>
  </si>
  <si>
    <t>Sieta Scholte</t>
  </si>
  <si>
    <t>Carla Staal</t>
  </si>
  <si>
    <t>Evelyne Salari</t>
  </si>
  <si>
    <t>Caleb Redda</t>
  </si>
  <si>
    <t>Impala</t>
  </si>
  <si>
    <t>Mats Kolkman</t>
  </si>
  <si>
    <t>Twan Frankena</t>
  </si>
  <si>
    <t>Horror</t>
  </si>
  <si>
    <t>Wouter de Roo</t>
  </si>
  <si>
    <t>Luuk Knossen</t>
  </si>
  <si>
    <t>Heiligerlee</t>
  </si>
  <si>
    <t>Stefan De Vries</t>
  </si>
  <si>
    <t>Start '78</t>
  </si>
  <si>
    <t>Maarten Beute</t>
  </si>
  <si>
    <t>Jennis Hager</t>
  </si>
  <si>
    <t>Alfred Baas</t>
  </si>
  <si>
    <t>Patrick Wallet</t>
  </si>
  <si>
    <t>Hielke Jonker</t>
  </si>
  <si>
    <t>Rory Bob de Haan</t>
  </si>
  <si>
    <t>Johan Schipper</t>
  </si>
  <si>
    <t>Joris Hof</t>
  </si>
  <si>
    <t>Kevin Eefting</t>
  </si>
  <si>
    <t>Harmannus Hovinga</t>
  </si>
  <si>
    <t>Lucas Buikema</t>
  </si>
  <si>
    <t>Roelof Berends</t>
  </si>
  <si>
    <t>Egbert Geertsma</t>
  </si>
  <si>
    <t>Ludy Timmer</t>
  </si>
  <si>
    <t>Naanko Drent</t>
  </si>
  <si>
    <t>Edwin Mellema</t>
  </si>
  <si>
    <t>Erik Alkema</t>
  </si>
  <si>
    <t>Jan Barkhof</t>
  </si>
  <si>
    <t>Asse van Middendorp</t>
  </si>
  <si>
    <t>Voorthuizen</t>
  </si>
  <si>
    <t>Tjeerd Dirk Huizenga</t>
  </si>
  <si>
    <t>Grootegast</t>
  </si>
  <si>
    <t>Harry Koning</t>
  </si>
  <si>
    <t>Peter Stokje</t>
  </si>
  <si>
    <t>Aaldert van der Tuuk</t>
  </si>
  <si>
    <t>Joost Heizenberg</t>
  </si>
  <si>
    <t>Hessel Wijnja</t>
  </si>
  <si>
    <t>Michael Smit</t>
  </si>
  <si>
    <t>Sietze huizenga</t>
  </si>
  <si>
    <t>Erik Kok</t>
  </si>
  <si>
    <t>Scheemda</t>
  </si>
  <si>
    <t>Marcel Wiersma</t>
  </si>
  <si>
    <t>Harmen Stam</t>
  </si>
  <si>
    <t>Winneweer</t>
  </si>
  <si>
    <t>Martin Tooren</t>
  </si>
  <si>
    <t>Mitchell Siemensma</t>
  </si>
  <si>
    <t>Thom van Kemenade</t>
  </si>
  <si>
    <t>M. Ekkel</t>
  </si>
  <si>
    <t>Marvin Koning</t>
  </si>
  <si>
    <t>Marijn Nossent</t>
  </si>
  <si>
    <t>Ben Stellingwerf</t>
  </si>
  <si>
    <t>Richard Stel</t>
  </si>
  <si>
    <t>Harald Kiewiet-Timmer</t>
  </si>
  <si>
    <t>Erik-Jan Linstra</t>
  </si>
  <si>
    <t>Marco bakker</t>
  </si>
  <si>
    <t>Erik Groenendal</t>
  </si>
  <si>
    <t>Aad Oosterhof</t>
  </si>
  <si>
    <t>Maurice Vink</t>
  </si>
  <si>
    <t>Lucas Pater</t>
  </si>
  <si>
    <t>Johan Hobma</t>
  </si>
  <si>
    <t>Peter Kleine</t>
  </si>
  <si>
    <t>Wouter van der Tuin</t>
  </si>
  <si>
    <t>Schildwolde</t>
  </si>
  <si>
    <t>Johannes van Meerendonk</t>
  </si>
  <si>
    <t>Gerrit Duits</t>
  </si>
  <si>
    <t>Rianne harmsen de boer</t>
  </si>
  <si>
    <t>Tamara Kamp</t>
  </si>
  <si>
    <t>Lyan Stolmeijer</t>
  </si>
  <si>
    <t>Kyra Bosscher</t>
  </si>
  <si>
    <t>Mascha Rondhuis</t>
  </si>
  <si>
    <t>Leonie van Roekel</t>
  </si>
  <si>
    <t>Helen van der Velde</t>
  </si>
  <si>
    <t>Catrien Nicolai</t>
  </si>
  <si>
    <t>Hilma Ubels</t>
  </si>
  <si>
    <t>Rita Koopman-Broekema</t>
  </si>
  <si>
    <t>Luuk Tigelaar</t>
  </si>
  <si>
    <t>Martijn Stoel</t>
  </si>
  <si>
    <t>Jasper de Jong</t>
  </si>
  <si>
    <t>Gerko Floor</t>
  </si>
  <si>
    <t>Marcel van der</t>
  </si>
  <si>
    <t>Alan Looms</t>
  </si>
  <si>
    <t>Dennis Elling</t>
  </si>
  <si>
    <t>Nicky Boltjes</t>
  </si>
  <si>
    <t>Thijs Groenend</t>
  </si>
  <si>
    <t>Julius Drent</t>
  </si>
  <si>
    <t>Jolé Looms</t>
  </si>
  <si>
    <t>Sabine Spreen</t>
  </si>
  <si>
    <t>Ria Lasker</t>
  </si>
  <si>
    <t>Lieke Niestijl</t>
  </si>
  <si>
    <t>Ilse Borgers</t>
  </si>
  <si>
    <t>Wendy van der</t>
  </si>
  <si>
    <t>Mischa Heikamp</t>
  </si>
  <si>
    <t>Jeannette Jans</t>
  </si>
  <si>
    <t>Mariska Moes-H</t>
  </si>
  <si>
    <t>Eloise Drent</t>
  </si>
  <si>
    <t>Yfke de Vries</t>
  </si>
  <si>
    <t>Dione Schipper</t>
  </si>
  <si>
    <t>Ciko '66</t>
  </si>
  <si>
    <t>Femke Yska</t>
  </si>
  <si>
    <t>Jenda de Boer</t>
  </si>
  <si>
    <t>Marlou Bijlsma</t>
  </si>
  <si>
    <t>Triathlon</t>
  </si>
  <si>
    <t>Laura Baas</t>
  </si>
  <si>
    <t>Hellas</t>
  </si>
  <si>
    <t>Heleen Weinans</t>
  </si>
  <si>
    <t>Anouk Huisman</t>
  </si>
  <si>
    <t>Marijke Vreugdenhil</t>
  </si>
  <si>
    <t>Bertha Bruggenkamp</t>
  </si>
  <si>
    <t>Lionitas</t>
  </si>
  <si>
    <t>Femke Veldman</t>
  </si>
  <si>
    <t>Annemarie Weeda</t>
  </si>
  <si>
    <t>Harald Kiewiet-Ti</t>
  </si>
  <si>
    <t>Rianne harmsen de</t>
  </si>
  <si>
    <t>Demian zijlstra</t>
  </si>
  <si>
    <t>Leermens</t>
  </si>
  <si>
    <t>Etienne Hoogstraten</t>
  </si>
  <si>
    <t>Walter Tinge</t>
  </si>
  <si>
    <t>Stan Noord</t>
  </si>
  <si>
    <t>Peter Berghuis</t>
  </si>
  <si>
    <t>West-Terschelling</t>
  </si>
  <si>
    <t>Wietze de Vries</t>
  </si>
  <si>
    <t>Ferry Goike</t>
  </si>
  <si>
    <t>Hilbert-Jan Schreur</t>
  </si>
  <si>
    <t>Kornelis de Jong</t>
  </si>
  <si>
    <t>Ubbena</t>
  </si>
  <si>
    <t>Egbert Darwinkel</t>
  </si>
  <si>
    <t>Zeegse</t>
  </si>
  <si>
    <t>Willem Kleine</t>
  </si>
  <si>
    <t>Henk Duit</t>
  </si>
  <si>
    <t>Piet Jong</t>
  </si>
  <si>
    <t>Blokker</t>
  </si>
  <si>
    <t>Stoffelsma</t>
  </si>
  <si>
    <t>Klaas de Jong</t>
  </si>
  <si>
    <t>Linda Polman vd Ploeg</t>
  </si>
  <si>
    <t>Sanne Schehes</t>
  </si>
  <si>
    <t>Rosalie</t>
  </si>
  <si>
    <t>Westerveld-Koops</t>
  </si>
  <si>
    <t>Iris Ton</t>
  </si>
  <si>
    <t>Waskemeer</t>
  </si>
  <si>
    <t>Liena de Jong</t>
  </si>
  <si>
    <t>Marlies Kluck</t>
  </si>
  <si>
    <t>Hilde Tuijt</t>
  </si>
  <si>
    <t>Marieke Hoogma</t>
  </si>
  <si>
    <t>Elise Stoepker</t>
  </si>
  <si>
    <t>Esther Wietzes</t>
  </si>
  <si>
    <t>Marjel Gerrits</t>
  </si>
  <si>
    <t>Kavolina Bomhof</t>
  </si>
  <si>
    <t>Jos Nijborg</t>
  </si>
  <si>
    <t>Richard van der Werf</t>
  </si>
  <si>
    <t>Mathijs de Vroome</t>
  </si>
  <si>
    <t>Marcel Walvius</t>
  </si>
  <si>
    <t>Kristiaan Bomhof</t>
  </si>
  <si>
    <t>Richard vander Meij</t>
  </si>
  <si>
    <t>Gerard Vos</t>
  </si>
  <si>
    <t>Sander Hoogeveen</t>
  </si>
  <si>
    <t>Rune Krol</t>
  </si>
  <si>
    <t>Martin Veenhuizen</t>
  </si>
  <si>
    <t>Tynaalo</t>
  </si>
  <si>
    <t>Jurrian Haan</t>
  </si>
  <si>
    <t>Oldekerk</t>
  </si>
  <si>
    <t>Harm Kremer</t>
  </si>
  <si>
    <t>John Broekman</t>
  </si>
  <si>
    <t>Omer BICER</t>
  </si>
  <si>
    <t>Alex Schonewille</t>
  </si>
  <si>
    <t>Dorien Smallenbroek</t>
  </si>
  <si>
    <t>Marije Lake</t>
  </si>
  <si>
    <t>Carolien Douma</t>
  </si>
  <si>
    <t>Eldersloo</t>
  </si>
  <si>
    <t>Rosanne Maalderink</t>
  </si>
  <si>
    <t>Marjolein Linstra</t>
  </si>
  <si>
    <t>Marian Stegink</t>
  </si>
  <si>
    <t>Rienke Emmens</t>
  </si>
  <si>
    <t>Inge Peters</t>
  </si>
  <si>
    <t>Danielle Vlietstra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</si>
</sst>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20"/>
      <color rgb="FF00B0F0"/>
      <name val="Calibri"/>
      <family val="2"/>
      <scheme val="minor"/>
    </font>
    <font>
      <sz val="11"/>
      <color rgb="FF7030A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10" fillId="0" borderId="0" applyNumberFormat="0" applyFill="0" applyBorder="0" applyAlignment="0" applyProtection="0"/>
    <xf numFmtId="0" fontId="11" fillId="0" borderId="68" applyNumberFormat="0" applyFill="0" applyAlignment="0" applyProtection="0"/>
    <xf numFmtId="0" fontId="12" fillId="0" borderId="69" applyNumberFormat="0" applyFill="0" applyAlignment="0" applyProtection="0"/>
    <xf numFmtId="0" fontId="13" fillId="0" borderId="70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71" applyNumberFormat="0" applyAlignment="0" applyProtection="0"/>
    <xf numFmtId="0" fontId="18" fillId="15" borderId="72" applyNumberFormat="0" applyAlignment="0" applyProtection="0"/>
    <xf numFmtId="0" fontId="19" fillId="15" borderId="71" applyNumberFormat="0" applyAlignment="0" applyProtection="0"/>
    <xf numFmtId="0" fontId="20" fillId="0" borderId="73" applyNumberFormat="0" applyFill="0" applyAlignment="0" applyProtection="0"/>
    <xf numFmtId="0" fontId="1" fillId="16" borderId="74" applyNumberFormat="0" applyAlignment="0" applyProtection="0"/>
    <xf numFmtId="0" fontId="21" fillId="0" borderId="0" applyNumberFormat="0" applyFill="0" applyBorder="0" applyAlignment="0" applyProtection="0"/>
    <xf numFmtId="0" fontId="9" fillId="17" borderId="75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76" applyNumberFormat="0" applyFill="0" applyAlignment="0" applyProtection="0"/>
    <xf numFmtId="0" fontId="3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3" fillId="41" borderId="0" applyNumberFormat="0" applyBorder="0" applyAlignment="0" applyProtection="0"/>
  </cellStyleXfs>
  <cellXfs count="329">
    <xf numFmtId="0" fontId="0" fillId="0" borderId="0" xfId="0"/>
    <xf numFmtId="0" fontId="4" fillId="2" borderId="0" xfId="0" applyFont="1" applyFill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/>
    </xf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Border="1"/>
    <xf numFmtId="0" fontId="6" fillId="0" borderId="4" xfId="0" applyFont="1" applyBorder="1"/>
    <xf numFmtId="0" fontId="2" fillId="0" borderId="5" xfId="0" applyFont="1" applyBorder="1" applyAlignment="1">
      <alignment horizontal="right"/>
    </xf>
    <xf numFmtId="14" fontId="2" fillId="0" borderId="6" xfId="0" applyNumberFormat="1" applyFont="1" applyBorder="1"/>
    <xf numFmtId="0" fontId="6" fillId="0" borderId="11" xfId="0" applyFont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5" xfId="0" applyFont="1" applyBorder="1"/>
    <xf numFmtId="0" fontId="2" fillId="4" borderId="15" xfId="0" applyFont="1" applyFill="1" applyBorder="1"/>
    <xf numFmtId="0" fontId="2" fillId="4" borderId="11" xfId="0" applyFont="1" applyFill="1" applyBorder="1"/>
    <xf numFmtId="0" fontId="2" fillId="4" borderId="16" xfId="0" applyFont="1" applyFill="1" applyBorder="1"/>
    <xf numFmtId="0" fontId="8" fillId="0" borderId="17" xfId="0" applyFont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2" borderId="20" xfId="0" applyFill="1" applyBorder="1"/>
    <xf numFmtId="0" fontId="0" fillId="0" borderId="26" xfId="0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0" xfId="0" applyNumberFormat="1" applyBorder="1" applyProtection="1">
      <protection locked="0"/>
    </xf>
    <xf numFmtId="0" fontId="0" fillId="0" borderId="20" xfId="0" applyNumberFormat="1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 horizontal="right"/>
      <protection locked="0"/>
    </xf>
    <xf numFmtId="1" fontId="0" fillId="2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0" fontId="5" fillId="2" borderId="4" xfId="0" applyFont="1" applyFill="1" applyBorder="1" applyAlignment="1">
      <alignment horizontal="right"/>
    </xf>
    <xf numFmtId="0" fontId="0" fillId="0" borderId="4" xfId="0" applyBorder="1"/>
    <xf numFmtId="0" fontId="0" fillId="0" borderId="1" xfId="0" applyBorder="1"/>
    <xf numFmtId="0" fontId="0" fillId="0" borderId="11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4" borderId="11" xfId="0" applyFill="1" applyBorder="1"/>
    <xf numFmtId="0" fontId="6" fillId="0" borderId="17" xfId="0" applyFont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0" fontId="0" fillId="2" borderId="29" xfId="0" applyFill="1" applyBorder="1"/>
    <xf numFmtId="0" fontId="0" fillId="2" borderId="9" xfId="0" applyFill="1" applyBorder="1"/>
    <xf numFmtId="0" fontId="0" fillId="2" borderId="20" xfId="0" applyFill="1" applyBorder="1" applyAlignment="1">
      <alignment horizontal="center"/>
    </xf>
    <xf numFmtId="1" fontId="0" fillId="2" borderId="20" xfId="0" applyNumberFormat="1" applyFill="1" applyBorder="1" applyAlignment="1">
      <alignment horizontal="center"/>
    </xf>
    <xf numFmtId="0" fontId="2" fillId="2" borderId="20" xfId="0" applyFont="1" applyFill="1" applyBorder="1"/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0" fontId="1" fillId="2" borderId="0" xfId="0" applyFont="1" applyFill="1"/>
    <xf numFmtId="0" fontId="0" fillId="0" borderId="30" xfId="0" applyBorder="1"/>
    <xf numFmtId="1" fontId="6" fillId="0" borderId="31" xfId="0" applyNumberFormat="1" applyFont="1" applyFill="1" applyBorder="1" applyAlignment="1">
      <alignment horizontal="center"/>
    </xf>
    <xf numFmtId="0" fontId="0" fillId="0" borderId="11" xfId="0" applyBorder="1"/>
    <xf numFmtId="0" fontId="0" fillId="0" borderId="3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2" borderId="0" xfId="0" applyFont="1" applyFill="1" applyBorder="1"/>
    <xf numFmtId="0" fontId="0" fillId="0" borderId="34" xfId="0" applyBorder="1"/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9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 applyAlignment="1">
      <alignment horizontal="center"/>
    </xf>
    <xf numFmtId="1" fontId="0" fillId="0" borderId="41" xfId="0" applyNumberFormat="1" applyBorder="1" applyAlignment="1">
      <alignment horizontal="center"/>
    </xf>
    <xf numFmtId="0" fontId="3" fillId="6" borderId="0" xfId="0" applyFont="1" applyFill="1"/>
    <xf numFmtId="0" fontId="5" fillId="6" borderId="0" xfId="0" applyFont="1" applyFill="1" applyAlignment="1">
      <alignment horizontal="center" vertical="center"/>
    </xf>
    <xf numFmtId="1" fontId="5" fillId="6" borderId="0" xfId="0" applyNumberFormat="1" applyFont="1" applyFill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right"/>
    </xf>
    <xf numFmtId="0" fontId="1" fillId="6" borderId="0" xfId="0" applyFont="1" applyFill="1"/>
    <xf numFmtId="0" fontId="0" fillId="6" borderId="0" xfId="0" applyFill="1"/>
    <xf numFmtId="0" fontId="0" fillId="6" borderId="0" xfId="0" applyFill="1" applyAlignment="1">
      <alignment horizontal="center"/>
    </xf>
    <xf numFmtId="1" fontId="0" fillId="6" borderId="0" xfId="0" applyNumberFormat="1" applyFill="1" applyAlignment="1">
      <alignment horizontal="center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0" fillId="6" borderId="0" xfId="0" applyFont="1" applyFill="1"/>
    <xf numFmtId="0" fontId="3" fillId="6" borderId="0" xfId="0" applyFont="1" applyFill="1" applyAlignment="1">
      <alignment horizontal="center"/>
    </xf>
    <xf numFmtId="1" fontId="0" fillId="6" borderId="0" xfId="0" applyNumberFormat="1" applyFill="1" applyAlignment="1">
      <alignment horizontal="center" vertical="center"/>
    </xf>
    <xf numFmtId="0" fontId="0" fillId="8" borderId="4" xfId="0" applyFill="1" applyBorder="1"/>
    <xf numFmtId="0" fontId="6" fillId="0" borderId="11" xfId="0" applyFont="1" applyBorder="1" applyAlignment="1">
      <alignment horizontal="center" vertical="center"/>
    </xf>
    <xf numFmtId="1" fontId="6" fillId="0" borderId="31" xfId="0" applyNumberFormat="1" applyFont="1" applyFill="1" applyBorder="1" applyAlignment="1">
      <alignment horizontal="center" vertical="center"/>
    </xf>
    <xf numFmtId="0" fontId="0" fillId="4" borderId="3" xfId="0" applyFill="1" applyBorder="1"/>
    <xf numFmtId="1" fontId="6" fillId="0" borderId="19" xfId="0" applyNumberFormat="1" applyFont="1" applyFill="1" applyBorder="1" applyAlignment="1">
      <alignment horizontal="center" vertical="center"/>
    </xf>
    <xf numFmtId="0" fontId="0" fillId="0" borderId="19" xfId="0" applyBorder="1"/>
    <xf numFmtId="0" fontId="0" fillId="0" borderId="21" xfId="0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0" fillId="0" borderId="25" xfId="0" applyBorder="1"/>
    <xf numFmtId="0" fontId="0" fillId="0" borderId="41" xfId="0" applyBorder="1"/>
    <xf numFmtId="0" fontId="0" fillId="6" borderId="0" xfId="0" applyFill="1" applyAlignment="1">
      <alignment horizontal="center" vertical="center"/>
    </xf>
    <xf numFmtId="0" fontId="2" fillId="6" borderId="0" xfId="0" applyFont="1" applyFill="1"/>
    <xf numFmtId="1" fontId="0" fillId="6" borderId="0" xfId="0" applyNumberForma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4" borderId="1" xfId="0" applyFill="1" applyBorder="1"/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2" fillId="0" borderId="49" xfId="0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29" xfId="0" applyNumberFormat="1" applyBorder="1" applyAlignment="1" applyProtection="1">
      <alignment horizontal="center"/>
      <protection locked="0"/>
    </xf>
    <xf numFmtId="0" fontId="6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3" xfId="0" applyBorder="1"/>
    <xf numFmtId="0" fontId="0" fillId="0" borderId="37" xfId="0" applyNumberFormat="1" applyBorder="1" applyAlignment="1" applyProtection="1">
      <alignment horizontal="right"/>
      <protection locked="0"/>
    </xf>
    <xf numFmtId="0" fontId="0" fillId="0" borderId="25" xfId="0" applyNumberFormat="1" applyBorder="1" applyProtection="1">
      <protection locked="0"/>
    </xf>
    <xf numFmtId="0" fontId="0" fillId="0" borderId="38" xfId="0" applyNumberFormat="1" applyBorder="1" applyAlignment="1" applyProtection="1">
      <alignment horizontal="right"/>
      <protection locked="0"/>
    </xf>
    <xf numFmtId="0" fontId="0" fillId="0" borderId="41" xfId="0" applyNumberFormat="1" applyBorder="1" applyProtection="1">
      <protection locked="0"/>
    </xf>
    <xf numFmtId="0" fontId="0" fillId="0" borderId="58" xfId="0" applyBorder="1"/>
    <xf numFmtId="0" fontId="3" fillId="9" borderId="0" xfId="0" applyFont="1" applyFill="1"/>
    <xf numFmtId="0" fontId="5" fillId="9" borderId="0" xfId="0" applyFont="1" applyFill="1" applyAlignment="1">
      <alignment horizontal="center" vertical="center"/>
    </xf>
    <xf numFmtId="1" fontId="5" fillId="9" borderId="0" xfId="0" applyNumberFormat="1" applyFont="1" applyFill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0" fillId="9" borderId="0" xfId="0" applyFill="1"/>
    <xf numFmtId="0" fontId="0" fillId="9" borderId="0" xfId="0" applyFill="1" applyAlignment="1">
      <alignment horizontal="center" vertical="center"/>
    </xf>
    <xf numFmtId="1" fontId="0" fillId="9" borderId="0" xfId="0" applyNumberFormat="1" applyFill="1" applyBorder="1" applyAlignment="1">
      <alignment horizontal="center" vertical="center"/>
    </xf>
    <xf numFmtId="0" fontId="0" fillId="9" borderId="0" xfId="0" applyFill="1" applyBorder="1"/>
    <xf numFmtId="1" fontId="0" fillId="9" borderId="0" xfId="0" applyNumberFormat="1" applyFill="1" applyAlignment="1">
      <alignment horizontal="center" vertical="center"/>
    </xf>
    <xf numFmtId="0" fontId="0" fillId="9" borderId="0" xfId="0" applyFill="1" applyBorder="1" applyAlignment="1">
      <alignment horizontal="center"/>
    </xf>
    <xf numFmtId="0" fontId="5" fillId="9" borderId="1" xfId="0" applyFont="1" applyFill="1" applyBorder="1" applyAlignment="1">
      <alignment horizontal="right"/>
    </xf>
    <xf numFmtId="0" fontId="3" fillId="9" borderId="0" xfId="0" applyFont="1" applyFill="1" applyAlignment="1">
      <alignment horizontal="center"/>
    </xf>
    <xf numFmtId="0" fontId="1" fillId="9" borderId="0" xfId="0" applyFont="1" applyFill="1"/>
    <xf numFmtId="0" fontId="0" fillId="4" borderId="4" xfId="0" applyFill="1" applyBorder="1"/>
    <xf numFmtId="0" fontId="0" fillId="4" borderId="59" xfId="0" applyFill="1" applyBorder="1"/>
    <xf numFmtId="0" fontId="0" fillId="4" borderId="6" xfId="0" applyFill="1" applyBorder="1"/>
    <xf numFmtId="0" fontId="0" fillId="4" borderId="52" xfId="0" applyFill="1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4" borderId="63" xfId="0" applyFill="1" applyBorder="1"/>
    <xf numFmtId="0" fontId="0" fillId="0" borderId="53" xfId="0" applyBorder="1" applyAlignment="1">
      <alignment horizontal="center" vertical="center"/>
    </xf>
    <xf numFmtId="0" fontId="0" fillId="0" borderId="54" xfId="0" applyBorder="1"/>
    <xf numFmtId="0" fontId="0" fillId="0" borderId="55" xfId="0" applyBorder="1"/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6" xfId="0" applyBorder="1"/>
    <xf numFmtId="0" fontId="0" fillId="0" borderId="57" xfId="0" applyBorder="1"/>
    <xf numFmtId="0" fontId="0" fillId="4" borderId="42" xfId="0" applyFill="1" applyBorder="1"/>
    <xf numFmtId="1" fontId="6" fillId="0" borderId="14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5" xfId="0" applyNumberFormat="1" applyBorder="1" applyAlignment="1" applyProtection="1">
      <alignment horizontal="right"/>
      <protection locked="0"/>
    </xf>
    <xf numFmtId="0" fontId="0" fillId="0" borderId="64" xfId="0" applyBorder="1"/>
    <xf numFmtId="0" fontId="0" fillId="0" borderId="65" xfId="0" applyBorder="1"/>
    <xf numFmtId="0" fontId="0" fillId="0" borderId="35" xfId="0" applyBorder="1"/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18" xfId="0" applyFill="1" applyBorder="1"/>
    <xf numFmtId="0" fontId="0" fillId="4" borderId="11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NumberFormat="1" applyBorder="1" applyAlignment="1" applyProtection="1">
      <alignment horizontal="center"/>
      <protection locked="0"/>
    </xf>
    <xf numFmtId="0" fontId="0" fillId="0" borderId="41" xfId="0" applyNumberFormat="1" applyBorder="1" applyAlignment="1" applyProtection="1">
      <alignment horizontal="center"/>
      <protection locked="0"/>
    </xf>
    <xf numFmtId="0" fontId="0" fillId="2" borderId="18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7" xfId="0" applyNumberFormat="1" applyBorder="1" applyProtection="1">
      <protection locked="0"/>
    </xf>
    <xf numFmtId="0" fontId="0" fillId="6" borderId="1" xfId="0" applyFill="1" applyBorder="1"/>
    <xf numFmtId="0" fontId="0" fillId="6" borderId="12" xfId="0" applyFill="1" applyBorder="1"/>
    <xf numFmtId="0" fontId="0" fillId="6" borderId="48" xfId="0" applyFill="1" applyBorder="1"/>
    <xf numFmtId="0" fontId="0" fillId="0" borderId="52" xfId="0" applyBorder="1"/>
    <xf numFmtId="0" fontId="0" fillId="0" borderId="5" xfId="0" applyBorder="1"/>
    <xf numFmtId="0" fontId="0" fillId="4" borderId="30" xfId="0" applyFill="1" applyBorder="1"/>
    <xf numFmtId="0" fontId="0" fillId="4" borderId="66" xfId="0" applyFill="1" applyBorder="1"/>
    <xf numFmtId="0" fontId="0" fillId="4" borderId="67" xfId="0" applyFill="1" applyBorder="1"/>
    <xf numFmtId="0" fontId="0" fillId="0" borderId="4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3" xfId="0" applyFill="1" applyBorder="1"/>
    <xf numFmtId="0" fontId="0" fillId="0" borderId="29" xfId="0" applyFill="1" applyBorder="1"/>
    <xf numFmtId="0" fontId="0" fillId="0" borderId="37" xfId="0" applyFill="1" applyBorder="1"/>
    <xf numFmtId="0" fontId="0" fillId="0" borderId="25" xfId="0" applyFill="1" applyBorder="1"/>
    <xf numFmtId="0" fontId="3" fillId="10" borderId="0" xfId="0" applyFont="1" applyFill="1"/>
    <xf numFmtId="0" fontId="5" fillId="10" borderId="0" xfId="0" applyFont="1" applyFill="1" applyAlignment="1">
      <alignment horizontal="center" vertical="center"/>
    </xf>
    <xf numFmtId="1" fontId="5" fillId="10" borderId="0" xfId="0" applyNumberFormat="1" applyFont="1" applyFill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0" fillId="10" borderId="0" xfId="0" applyFill="1"/>
    <xf numFmtId="0" fontId="0" fillId="10" borderId="0" xfId="0" applyFill="1" applyAlignment="1">
      <alignment horizontal="center" vertical="center"/>
    </xf>
    <xf numFmtId="1" fontId="0" fillId="10" borderId="0" xfId="0" applyNumberFormat="1" applyFill="1" applyBorder="1" applyAlignment="1">
      <alignment horizontal="center" vertical="center"/>
    </xf>
    <xf numFmtId="0" fontId="0" fillId="10" borderId="0" xfId="0" applyFill="1" applyBorder="1"/>
    <xf numFmtId="0" fontId="5" fillId="10" borderId="1" xfId="0" applyFont="1" applyFill="1" applyBorder="1" applyAlignment="1">
      <alignment horizontal="right"/>
    </xf>
    <xf numFmtId="0" fontId="3" fillId="10" borderId="0" xfId="0" applyFont="1" applyFill="1" applyAlignment="1">
      <alignment horizontal="center"/>
    </xf>
    <xf numFmtId="0" fontId="1" fillId="10" borderId="0" xfId="0" applyFont="1" applyFill="1"/>
    <xf numFmtId="0" fontId="0" fillId="10" borderId="0" xfId="0" applyFill="1" applyBorder="1" applyAlignment="1">
      <alignment horizontal="center"/>
    </xf>
    <xf numFmtId="0" fontId="0" fillId="0" borderId="21" xfId="0" applyFill="1" applyBorder="1"/>
    <xf numFmtId="0" fontId="0" fillId="0" borderId="18" xfId="0" applyFill="1" applyBorder="1"/>
    <xf numFmtId="0" fontId="0" fillId="0" borderId="20" xfId="0" applyFill="1" applyBorder="1"/>
    <xf numFmtId="0" fontId="0" fillId="0" borderId="58" xfId="0" applyFill="1" applyBorder="1"/>
    <xf numFmtId="0" fontId="0" fillId="0" borderId="65" xfId="0" applyFill="1" applyBorder="1"/>
    <xf numFmtId="1" fontId="0" fillId="10" borderId="0" xfId="0" applyNumberFormat="1" applyFill="1" applyAlignment="1">
      <alignment horizontal="center" vertical="center"/>
    </xf>
    <xf numFmtId="0" fontId="0" fillId="4" borderId="31" xfId="0" applyFill="1" applyBorder="1"/>
    <xf numFmtId="0" fontId="5" fillId="42" borderId="0" xfId="0" applyFont="1" applyFill="1" applyAlignment="1">
      <alignment horizontal="center" vertical="center"/>
    </xf>
    <xf numFmtId="1" fontId="5" fillId="42" borderId="0" xfId="0" applyNumberFormat="1" applyFont="1" applyFill="1" applyAlignment="1">
      <alignment horizontal="center" vertical="center"/>
    </xf>
    <xf numFmtId="0" fontId="5" fillId="42" borderId="1" xfId="0" applyFont="1" applyFill="1" applyBorder="1" applyAlignment="1">
      <alignment horizontal="right"/>
    </xf>
    <xf numFmtId="0" fontId="3" fillId="42" borderId="0" xfId="0" applyFont="1" applyFill="1" applyAlignment="1">
      <alignment horizontal="center"/>
    </xf>
    <xf numFmtId="0" fontId="1" fillId="42" borderId="0" xfId="0" applyFont="1" applyFill="1"/>
    <xf numFmtId="0" fontId="0" fillId="42" borderId="0" xfId="0" applyFill="1"/>
    <xf numFmtId="0" fontId="0" fillId="42" borderId="0" xfId="0" applyFill="1" applyAlignment="1">
      <alignment horizontal="center" vertical="center"/>
    </xf>
    <xf numFmtId="1" fontId="0" fillId="42" borderId="0" xfId="0" applyNumberFormat="1" applyFill="1" applyBorder="1" applyAlignment="1">
      <alignment horizontal="center" vertical="center"/>
    </xf>
    <xf numFmtId="0" fontId="0" fillId="42" borderId="0" xfId="0" applyFill="1" applyBorder="1"/>
    <xf numFmtId="0" fontId="0" fillId="42" borderId="0" xfId="0" applyFill="1" applyBorder="1" applyAlignment="1">
      <alignment horizontal="center"/>
    </xf>
    <xf numFmtId="1" fontId="0" fillId="42" borderId="0" xfId="0" applyNumberFormat="1" applyFill="1" applyAlignment="1">
      <alignment horizontal="center" vertical="center"/>
    </xf>
    <xf numFmtId="0" fontId="5" fillId="42" borderId="0" xfId="0" applyFont="1" applyFill="1" applyBorder="1" applyAlignment="1">
      <alignment horizontal="center" vertical="center"/>
    </xf>
    <xf numFmtId="0" fontId="3" fillId="43" borderId="0" xfId="0" applyFont="1" applyFill="1"/>
    <xf numFmtId="0" fontId="5" fillId="43" borderId="0" xfId="0" applyFont="1" applyFill="1" applyAlignment="1">
      <alignment horizontal="center" vertical="center"/>
    </xf>
    <xf numFmtId="1" fontId="5" fillId="43" borderId="0" xfId="0" applyNumberFormat="1" applyFont="1" applyFill="1" applyAlignment="1">
      <alignment horizontal="center" vertical="center"/>
    </xf>
    <xf numFmtId="0" fontId="5" fillId="43" borderId="0" xfId="0" applyFont="1" applyFill="1" applyBorder="1" applyAlignment="1">
      <alignment horizontal="center" vertical="center"/>
    </xf>
    <xf numFmtId="0" fontId="24" fillId="43" borderId="1" xfId="0" applyFont="1" applyFill="1" applyBorder="1" applyAlignment="1">
      <alignment horizontal="right"/>
    </xf>
    <xf numFmtId="0" fontId="3" fillId="43" borderId="0" xfId="0" applyFont="1" applyFill="1" applyAlignment="1">
      <alignment horizontal="center"/>
    </xf>
    <xf numFmtId="0" fontId="1" fillId="43" borderId="0" xfId="0" applyFont="1" applyFill="1"/>
    <xf numFmtId="0" fontId="0" fillId="43" borderId="0" xfId="0" applyFill="1"/>
    <xf numFmtId="0" fontId="0" fillId="43" borderId="0" xfId="0" applyFill="1" applyAlignment="1">
      <alignment horizontal="center" vertical="center"/>
    </xf>
    <xf numFmtId="1" fontId="0" fillId="43" borderId="0" xfId="0" applyNumberFormat="1" applyFill="1" applyBorder="1" applyAlignment="1">
      <alignment horizontal="center" vertical="center"/>
    </xf>
    <xf numFmtId="0" fontId="0" fillId="43" borderId="0" xfId="0" applyFill="1" applyBorder="1"/>
    <xf numFmtId="0" fontId="0" fillId="43" borderId="0" xfId="0" applyFill="1" applyBorder="1" applyAlignment="1">
      <alignment horizontal="center"/>
    </xf>
    <xf numFmtId="1" fontId="0" fillId="43" borderId="0" xfId="0" applyNumberFormat="1" applyFill="1" applyAlignment="1">
      <alignment horizontal="center" vertical="center"/>
    </xf>
    <xf numFmtId="0" fontId="0" fillId="0" borderId="3" xfId="0" applyBorder="1"/>
    <xf numFmtId="0" fontId="25" fillId="42" borderId="0" xfId="0" applyFont="1" applyFill="1" applyBorder="1"/>
    <xf numFmtId="0" fontId="0" fillId="0" borderId="20" xfId="0" applyBorder="1"/>
    <xf numFmtId="0" fontId="0" fillId="0" borderId="20" xfId="0" applyBorder="1"/>
    <xf numFmtId="0" fontId="0" fillId="0" borderId="20" xfId="0" applyBorder="1"/>
    <xf numFmtId="0" fontId="0" fillId="0" borderId="20" xfId="0" applyBorder="1"/>
    <xf numFmtId="0" fontId="0" fillId="0" borderId="20" xfId="0" applyBorder="1"/>
    <xf numFmtId="0" fontId="0" fillId="0" borderId="20" xfId="0" applyBorder="1"/>
    <xf numFmtId="0" fontId="0" fillId="0" borderId="20" xfId="0" applyBorder="1"/>
    <xf numFmtId="0" fontId="0" fillId="0" borderId="20" xfId="0" applyBorder="1"/>
    <xf numFmtId="0" fontId="0" fillId="0" borderId="20" xfId="0" applyBorder="1"/>
    <xf numFmtId="0" fontId="5" fillId="6" borderId="0" xfId="0" applyFont="1" applyFill="1" applyBorder="1" applyAlignment="1">
      <alignment horizontal="center" vertical="center"/>
    </xf>
    <xf numFmtId="0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Protection="1">
      <protection locked="0"/>
    </xf>
    <xf numFmtId="0" fontId="0" fillId="43" borderId="29" xfId="0" applyFill="1" applyBorder="1"/>
    <xf numFmtId="1" fontId="0" fillId="43" borderId="50" xfId="0" applyNumberFormat="1" applyFill="1" applyBorder="1" applyAlignment="1">
      <alignment horizontal="center"/>
    </xf>
    <xf numFmtId="0" fontId="2" fillId="0" borderId="20" xfId="0" applyFont="1" applyBorder="1"/>
    <xf numFmtId="0" fontId="0" fillId="43" borderId="25" xfId="0" applyFill="1" applyBorder="1"/>
    <xf numFmtId="1" fontId="0" fillId="43" borderId="25" xfId="0" applyNumberFormat="1" applyFill="1" applyBorder="1" applyAlignment="1">
      <alignment horizontal="center"/>
    </xf>
    <xf numFmtId="1" fontId="0" fillId="43" borderId="19" xfId="0" applyNumberFormat="1" applyFill="1" applyBorder="1" applyAlignment="1">
      <alignment horizontal="center"/>
    </xf>
    <xf numFmtId="0" fontId="0" fillId="43" borderId="20" xfId="0" applyFill="1" applyBorder="1"/>
    <xf numFmtId="0" fontId="0" fillId="0" borderId="20" xfId="0" applyBorder="1"/>
    <xf numFmtId="0" fontId="0" fillId="0" borderId="20" xfId="0" applyBorder="1"/>
    <xf numFmtId="0" fontId="0" fillId="0" borderId="20" xfId="0" applyBorder="1"/>
    <xf numFmtId="0" fontId="0" fillId="0" borderId="20" xfId="0" applyBorder="1"/>
    <xf numFmtId="0" fontId="0" fillId="0" borderId="20" xfId="0" applyBorder="1"/>
    <xf numFmtId="0" fontId="0" fillId="0" borderId="20" xfId="0" applyBorder="1"/>
    <xf numFmtId="0" fontId="0" fillId="0" borderId="20" xfId="0" applyBorder="1"/>
    <xf numFmtId="0" fontId="0" fillId="0" borderId="20" xfId="0" applyBorder="1"/>
    <xf numFmtId="0" fontId="0" fillId="0" borderId="20" xfId="0" applyBorder="1"/>
    <xf numFmtId="0" fontId="0" fillId="0" borderId="20" xfId="0" applyBorder="1"/>
    <xf numFmtId="0" fontId="0" fillId="0" borderId="20" xfId="0" applyBorder="1"/>
    <xf numFmtId="1" fontId="0" fillId="43" borderId="28" xfId="0" applyNumberFormat="1" applyFill="1" applyBorder="1" applyAlignment="1">
      <alignment horizontal="center"/>
    </xf>
    <xf numFmtId="0" fontId="0" fillId="0" borderId="55" xfId="0" applyNumberFormat="1" applyBorder="1" applyAlignment="1" applyProtection="1">
      <alignment horizontal="center"/>
      <protection locked="0"/>
    </xf>
    <xf numFmtId="0" fontId="0" fillId="0" borderId="41" xfId="0" applyBorder="1" applyAlignment="1">
      <alignment horizontal="center"/>
    </xf>
    <xf numFmtId="0" fontId="0" fillId="43" borderId="19" xfId="0" applyFill="1" applyBorder="1"/>
    <xf numFmtId="0" fontId="0" fillId="43" borderId="25" xfId="0" applyFill="1" applyBorder="1" applyAlignment="1">
      <alignment horizontal="center"/>
    </xf>
    <xf numFmtId="0" fontId="0" fillId="43" borderId="55" xfId="0" applyFill="1" applyBorder="1"/>
    <xf numFmtId="1" fontId="0" fillId="43" borderId="20" xfId="0" applyNumberFormat="1" applyFill="1" applyBorder="1" applyAlignment="1">
      <alignment horizontal="center"/>
    </xf>
    <xf numFmtId="0" fontId="0" fillId="0" borderId="54" xfId="0" applyNumberFormat="1" applyBorder="1" applyAlignment="1" applyProtection="1">
      <alignment horizontal="right"/>
      <protection locked="0"/>
    </xf>
    <xf numFmtId="1" fontId="0" fillId="0" borderId="16" xfId="0" applyNumberFormat="1" applyBorder="1" applyAlignment="1">
      <alignment horizontal="center"/>
    </xf>
    <xf numFmtId="0" fontId="0" fillId="43" borderId="22" xfId="0" applyFill="1" applyBorder="1"/>
    <xf numFmtId="0" fontId="0" fillId="0" borderId="55" xfId="0" applyNumberFormat="1" applyBorder="1" applyProtection="1">
      <protection locked="0"/>
    </xf>
    <xf numFmtId="0" fontId="0" fillId="0" borderId="20" xfId="0" applyBorder="1"/>
    <xf numFmtId="0" fontId="0" fillId="0" borderId="20" xfId="0" applyBorder="1"/>
    <xf numFmtId="0" fontId="0" fillId="0" borderId="20" xfId="0" applyBorder="1"/>
    <xf numFmtId="0" fontId="0" fillId="0" borderId="20" xfId="0" applyBorder="1"/>
    <xf numFmtId="0" fontId="0" fillId="0" borderId="20" xfId="0" applyBorder="1"/>
    <xf numFmtId="0" fontId="0" fillId="0" borderId="20" xfId="0" applyBorder="1"/>
    <xf numFmtId="0" fontId="0" fillId="0" borderId="20" xfId="0" applyBorder="1"/>
    <xf numFmtId="0" fontId="0" fillId="0" borderId="20" xfId="0" applyBorder="1"/>
    <xf numFmtId="0" fontId="0" fillId="0" borderId="20" xfId="0" applyBorder="1"/>
    <xf numFmtId="0" fontId="0" fillId="3" borderId="9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5" fillId="6" borderId="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5" fillId="9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42" borderId="77" xfId="0" applyFont="1" applyFill="1" applyBorder="1" applyAlignment="1">
      <alignment horizontal="left" vertical="center"/>
    </xf>
    <xf numFmtId="0" fontId="23" fillId="43" borderId="77" xfId="0" applyFont="1" applyFill="1" applyBorder="1" applyAlignment="1">
      <alignment horizontal="left" vertical="center"/>
    </xf>
    <xf numFmtId="0" fontId="5" fillId="43" borderId="77" xfId="0" applyFont="1" applyFill="1" applyBorder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36"/>
  <sheetViews>
    <sheetView tabSelected="1" workbookViewId="0">
      <selection activeCell="B4" sqref="B4"/>
    </sheetView>
  </sheetViews>
  <sheetFormatPr defaultRowHeight="15" x14ac:dyDescent="0.25"/>
  <cols>
    <col min="1" max="1" width="2.7109375" customWidth="1"/>
    <col min="2" max="2" width="22.7109375" customWidth="1"/>
    <col min="3" max="3" width="15.7109375" customWidth="1"/>
    <col min="4" max="4" width="5.7109375" customWidth="1"/>
    <col min="5" max="5" width="3.7109375" customWidth="1"/>
    <col min="6" max="6" width="4.7109375" customWidth="1"/>
    <col min="7" max="7" width="3.7109375" customWidth="1"/>
    <col min="8" max="8" width="4.7109375" customWidth="1"/>
    <col min="9" max="9" width="3.7109375" customWidth="1"/>
    <col min="10" max="10" width="4.7109375" customWidth="1"/>
    <col min="11" max="11" width="3.7109375" customWidth="1"/>
    <col min="12" max="12" width="4.7109375" customWidth="1"/>
    <col min="13" max="13" width="3.7109375" customWidth="1"/>
    <col min="14" max="14" width="4.7109375" customWidth="1"/>
    <col min="15" max="15" width="3.7109375" customWidth="1"/>
    <col min="16" max="16" width="4.7109375" customWidth="1"/>
    <col min="17" max="17" width="3.7109375" customWidth="1"/>
    <col min="18" max="18" width="4.7109375" customWidth="1"/>
    <col min="19" max="19" width="3.7109375" customWidth="1"/>
    <col min="20" max="20" width="4.7109375" customWidth="1"/>
    <col min="21" max="21" width="3.7109375" customWidth="1"/>
    <col min="22" max="22" width="4.7109375" customWidth="1"/>
    <col min="23" max="23" width="6.7109375" customWidth="1"/>
    <col min="24" max="24" width="7.7109375" customWidth="1"/>
    <col min="25" max="25" width="1.7109375" customWidth="1"/>
    <col min="26" max="26" width="22.7109375" customWidth="1"/>
    <col min="27" max="27" width="8.7109375" customWidth="1"/>
    <col min="28" max="28" width="10.42578125" bestFit="1" customWidth="1"/>
    <col min="29" max="29" width="2.7109375" customWidth="1"/>
  </cols>
  <sheetData>
    <row r="1" spans="1:29" ht="27" thickBot="1" x14ac:dyDescent="0.45">
      <c r="A1" s="6"/>
      <c r="B1" s="1"/>
      <c r="C1" s="1"/>
      <c r="D1" s="1"/>
      <c r="E1" s="303" t="s">
        <v>176</v>
      </c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1"/>
      <c r="X1" s="2"/>
      <c r="Y1" s="3"/>
      <c r="Z1" s="4" t="s">
        <v>0</v>
      </c>
      <c r="AA1" s="1"/>
      <c r="AB1" s="5"/>
      <c r="AC1" s="6"/>
    </row>
    <row r="2" spans="1:29" ht="15.75" thickBot="1" x14ac:dyDescent="0.3">
      <c r="A2" s="6"/>
      <c r="B2" s="6"/>
      <c r="C2" s="6"/>
      <c r="D2" s="6"/>
      <c r="E2" s="304" t="s">
        <v>1</v>
      </c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6"/>
      <c r="W2" s="7"/>
      <c r="X2" s="8"/>
      <c r="Y2" s="9"/>
      <c r="Z2" s="10"/>
      <c r="AA2" s="11" t="s">
        <v>2</v>
      </c>
      <c r="AB2" s="12">
        <f ca="1">TODAY()</f>
        <v>44893</v>
      </c>
      <c r="AC2" s="6"/>
    </row>
    <row r="3" spans="1:29" ht="15.75" thickBot="1" x14ac:dyDescent="0.3">
      <c r="A3" s="6"/>
      <c r="B3" s="6"/>
      <c r="C3" s="6"/>
      <c r="D3" s="6"/>
      <c r="E3" s="307" t="s">
        <v>31</v>
      </c>
      <c r="F3" s="308"/>
      <c r="G3" s="300" t="s">
        <v>207</v>
      </c>
      <c r="H3" s="301"/>
      <c r="I3" s="300" t="s">
        <v>19</v>
      </c>
      <c r="J3" s="308"/>
      <c r="K3" s="300" t="s">
        <v>3</v>
      </c>
      <c r="L3" s="301"/>
      <c r="M3" s="300" t="s">
        <v>460</v>
      </c>
      <c r="N3" s="301"/>
      <c r="O3" s="300" t="s">
        <v>141</v>
      </c>
      <c r="P3" s="301"/>
      <c r="Q3" s="300"/>
      <c r="R3" s="301"/>
      <c r="S3" s="300"/>
      <c r="T3" s="301"/>
      <c r="U3" s="300"/>
      <c r="V3" s="302"/>
      <c r="W3" s="13" t="s">
        <v>4</v>
      </c>
      <c r="X3" s="14" t="s">
        <v>5</v>
      </c>
      <c r="Y3" s="15"/>
      <c r="Z3" s="16"/>
      <c r="AA3" s="17" t="s">
        <v>6</v>
      </c>
      <c r="AB3" s="18" t="s">
        <v>0</v>
      </c>
      <c r="AC3" s="6"/>
    </row>
    <row r="4" spans="1:29" x14ac:dyDescent="0.25">
      <c r="A4" s="5"/>
      <c r="B4" s="19" t="s">
        <v>7</v>
      </c>
      <c r="C4" s="19" t="s">
        <v>8</v>
      </c>
      <c r="D4" s="19" t="s">
        <v>9</v>
      </c>
      <c r="E4" s="20" t="s">
        <v>10</v>
      </c>
      <c r="F4" s="20" t="s">
        <v>11</v>
      </c>
      <c r="G4" s="21" t="s">
        <v>10</v>
      </c>
      <c r="H4" s="21" t="s">
        <v>11</v>
      </c>
      <c r="I4" s="20" t="s">
        <v>10</v>
      </c>
      <c r="J4" s="20" t="s">
        <v>11</v>
      </c>
      <c r="K4" s="22" t="s">
        <v>10</v>
      </c>
      <c r="L4" s="20" t="s">
        <v>11</v>
      </c>
      <c r="M4" s="20" t="s">
        <v>10</v>
      </c>
      <c r="N4" s="20" t="s">
        <v>11</v>
      </c>
      <c r="O4" s="20" t="s">
        <v>10</v>
      </c>
      <c r="P4" s="20" t="s">
        <v>11</v>
      </c>
      <c r="Q4" s="20" t="s">
        <v>10</v>
      </c>
      <c r="R4" s="20" t="s">
        <v>11</v>
      </c>
      <c r="S4" s="20" t="s">
        <v>10</v>
      </c>
      <c r="T4" s="20" t="s">
        <v>11</v>
      </c>
      <c r="U4" s="20" t="s">
        <v>10</v>
      </c>
      <c r="V4" s="20" t="s">
        <v>11</v>
      </c>
      <c r="W4" s="23" t="s">
        <v>6</v>
      </c>
      <c r="X4" s="24" t="s">
        <v>12</v>
      </c>
      <c r="Y4" s="25"/>
      <c r="Z4" s="26" t="s">
        <v>7</v>
      </c>
      <c r="AA4" s="27"/>
      <c r="AB4" s="28"/>
      <c r="AC4" s="5"/>
    </row>
    <row r="5" spans="1:29" x14ac:dyDescent="0.25">
      <c r="A5" s="6"/>
      <c r="B5" s="251" t="s">
        <v>439</v>
      </c>
      <c r="C5" s="251" t="s">
        <v>19</v>
      </c>
      <c r="D5" s="251">
        <v>1984</v>
      </c>
      <c r="E5" s="251"/>
      <c r="F5" s="251"/>
      <c r="G5" s="29"/>
      <c r="H5" s="29"/>
      <c r="I5" s="30">
        <v>20</v>
      </c>
      <c r="J5" s="31">
        <v>21</v>
      </c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  <c r="V5" s="31"/>
      <c r="W5" s="33">
        <f t="shared" ref="W5:W20" si="0">SUM(F5,H5,J5,L5,N5,P5,R5,T5,V5)</f>
        <v>21</v>
      </c>
      <c r="X5" s="34">
        <f t="shared" ref="X5:X36" si="1">COUNT(E5,G5,I5,K5,M5,O5,Q5,S5,U5)</f>
        <v>1</v>
      </c>
      <c r="Y5" s="9"/>
      <c r="Z5" s="299" t="s">
        <v>69</v>
      </c>
      <c r="AA5" s="33">
        <v>183</v>
      </c>
      <c r="AB5" s="35">
        <v>1</v>
      </c>
      <c r="AC5" s="6"/>
    </row>
    <row r="6" spans="1:29" x14ac:dyDescent="0.25">
      <c r="A6" s="6"/>
      <c r="B6" s="251" t="s">
        <v>425</v>
      </c>
      <c r="C6" s="251" t="s">
        <v>160</v>
      </c>
      <c r="D6" s="251">
        <v>1988</v>
      </c>
      <c r="E6" s="251"/>
      <c r="F6" s="251"/>
      <c r="G6" s="29"/>
      <c r="H6" s="29"/>
      <c r="I6" s="30">
        <v>9</v>
      </c>
      <c r="J6" s="31">
        <v>32</v>
      </c>
      <c r="K6" s="32"/>
      <c r="L6" s="31"/>
      <c r="M6" s="32"/>
      <c r="N6" s="31"/>
      <c r="O6" s="32"/>
      <c r="P6" s="31"/>
      <c r="Q6" s="32"/>
      <c r="R6" s="31"/>
      <c r="S6" s="32"/>
      <c r="T6" s="31"/>
      <c r="U6" s="32"/>
      <c r="V6" s="31"/>
      <c r="W6" s="33">
        <f t="shared" si="0"/>
        <v>32</v>
      </c>
      <c r="X6" s="36">
        <f t="shared" si="1"/>
        <v>1</v>
      </c>
      <c r="Y6" s="9"/>
      <c r="Z6" s="299" t="s">
        <v>285</v>
      </c>
      <c r="AA6" s="33">
        <v>170</v>
      </c>
      <c r="AB6" s="35">
        <v>2</v>
      </c>
      <c r="AC6" s="6"/>
    </row>
    <row r="7" spans="1:29" x14ac:dyDescent="0.25">
      <c r="A7" s="6"/>
      <c r="B7" s="251" t="s">
        <v>594</v>
      </c>
      <c r="C7" s="251" t="s">
        <v>3</v>
      </c>
      <c r="D7" s="251">
        <v>1986</v>
      </c>
      <c r="E7" s="251"/>
      <c r="F7" s="251"/>
      <c r="G7" s="29"/>
      <c r="H7" s="29"/>
      <c r="I7" s="30"/>
      <c r="J7" s="31"/>
      <c r="K7" s="32">
        <v>35</v>
      </c>
      <c r="L7" s="31">
        <v>6</v>
      </c>
      <c r="M7" s="32"/>
      <c r="N7" s="31"/>
      <c r="O7" s="32"/>
      <c r="P7" s="31"/>
      <c r="Q7" s="32"/>
      <c r="R7" s="31"/>
      <c r="S7" s="32"/>
      <c r="T7" s="31"/>
      <c r="U7" s="32"/>
      <c r="V7" s="31"/>
      <c r="W7" s="33">
        <f t="shared" si="0"/>
        <v>6</v>
      </c>
      <c r="X7" s="36">
        <f t="shared" si="1"/>
        <v>1</v>
      </c>
      <c r="Y7" s="9"/>
      <c r="Z7" s="299" t="s">
        <v>290</v>
      </c>
      <c r="AA7" s="33">
        <v>127</v>
      </c>
      <c r="AB7" s="35">
        <v>3</v>
      </c>
      <c r="AC7" s="6"/>
    </row>
    <row r="8" spans="1:29" x14ac:dyDescent="0.25">
      <c r="A8" s="6"/>
      <c r="B8" s="251" t="s">
        <v>432</v>
      </c>
      <c r="C8" s="251" t="s">
        <v>433</v>
      </c>
      <c r="D8" s="251">
        <v>1994</v>
      </c>
      <c r="E8" s="251"/>
      <c r="F8" s="251"/>
      <c r="G8" s="29"/>
      <c r="H8" s="29"/>
      <c r="I8" s="30">
        <v>15</v>
      </c>
      <c r="J8" s="31">
        <v>26</v>
      </c>
      <c r="K8" s="32"/>
      <c r="L8" s="31"/>
      <c r="M8" s="32"/>
      <c r="N8" s="31"/>
      <c r="O8" s="32"/>
      <c r="P8" s="31"/>
      <c r="Q8" s="32"/>
      <c r="R8" s="31"/>
      <c r="S8" s="32"/>
      <c r="T8" s="31"/>
      <c r="U8" s="32"/>
      <c r="V8" s="31"/>
      <c r="W8" s="33">
        <f t="shared" si="0"/>
        <v>26</v>
      </c>
      <c r="X8" s="36">
        <f t="shared" si="1"/>
        <v>1</v>
      </c>
      <c r="Y8" s="9"/>
      <c r="Z8" s="271"/>
      <c r="AA8" s="33"/>
      <c r="AB8" s="35"/>
      <c r="AC8" s="6"/>
    </row>
    <row r="9" spans="1:29" x14ac:dyDescent="0.25">
      <c r="A9" s="6"/>
      <c r="B9" s="251" t="s">
        <v>578</v>
      </c>
      <c r="C9" s="251" t="s">
        <v>3</v>
      </c>
      <c r="D9" s="251">
        <v>2005</v>
      </c>
      <c r="E9" s="251"/>
      <c r="F9" s="251"/>
      <c r="G9" s="29"/>
      <c r="H9" s="29"/>
      <c r="I9" s="30"/>
      <c r="J9" s="31"/>
      <c r="K9" s="32">
        <v>21</v>
      </c>
      <c r="L9" s="31">
        <v>20</v>
      </c>
      <c r="M9" s="32"/>
      <c r="N9" s="31"/>
      <c r="O9" s="32"/>
      <c r="P9" s="31"/>
      <c r="Q9" s="32"/>
      <c r="R9" s="31"/>
      <c r="S9" s="32"/>
      <c r="T9" s="31"/>
      <c r="U9" s="32"/>
      <c r="V9" s="31"/>
      <c r="W9" s="33">
        <f t="shared" si="0"/>
        <v>20</v>
      </c>
      <c r="X9" s="36">
        <f t="shared" si="1"/>
        <v>1</v>
      </c>
      <c r="Y9" s="9"/>
      <c r="Z9" s="271"/>
      <c r="AA9" s="33"/>
      <c r="AB9" s="35"/>
      <c r="AC9" s="6"/>
    </row>
    <row r="10" spans="1:29" x14ac:dyDescent="0.25">
      <c r="A10" s="6"/>
      <c r="B10" s="251" t="s">
        <v>592</v>
      </c>
      <c r="C10" s="251" t="s">
        <v>18</v>
      </c>
      <c r="D10" s="251">
        <v>1995</v>
      </c>
      <c r="E10" s="251"/>
      <c r="F10" s="251"/>
      <c r="G10" s="29"/>
      <c r="H10" s="29"/>
      <c r="I10" s="30"/>
      <c r="J10" s="31"/>
      <c r="K10" s="32">
        <v>33</v>
      </c>
      <c r="L10" s="31">
        <v>8</v>
      </c>
      <c r="M10" s="32"/>
      <c r="N10" s="31"/>
      <c r="O10" s="32"/>
      <c r="P10" s="31"/>
      <c r="Q10" s="32"/>
      <c r="R10" s="31"/>
      <c r="S10" s="32"/>
      <c r="T10" s="31"/>
      <c r="U10" s="32"/>
      <c r="V10" s="31"/>
      <c r="W10" s="33">
        <f t="shared" si="0"/>
        <v>8</v>
      </c>
      <c r="X10" s="36">
        <f t="shared" si="1"/>
        <v>1</v>
      </c>
      <c r="Y10" s="9"/>
      <c r="Z10" s="271"/>
      <c r="AA10" s="33"/>
      <c r="AB10" s="35"/>
      <c r="AC10" s="6"/>
    </row>
    <row r="11" spans="1:29" x14ac:dyDescent="0.25">
      <c r="A11" s="6"/>
      <c r="B11" s="251" t="s">
        <v>434</v>
      </c>
      <c r="C11" s="251" t="s">
        <v>19</v>
      </c>
      <c r="D11" s="251">
        <v>2002</v>
      </c>
      <c r="E11" s="251"/>
      <c r="F11" s="251"/>
      <c r="G11" s="29"/>
      <c r="H11" s="29"/>
      <c r="I11" s="30">
        <v>16</v>
      </c>
      <c r="J11" s="31">
        <v>25</v>
      </c>
      <c r="K11" s="32"/>
      <c r="L11" s="31"/>
      <c r="M11" s="32"/>
      <c r="N11" s="31"/>
      <c r="O11" s="32"/>
      <c r="P11" s="31"/>
      <c r="Q11" s="32"/>
      <c r="R11" s="31"/>
      <c r="S11" s="32"/>
      <c r="T11" s="31"/>
      <c r="U11" s="32"/>
      <c r="V11" s="31"/>
      <c r="W11" s="33">
        <f t="shared" si="0"/>
        <v>25</v>
      </c>
      <c r="X11" s="36">
        <f t="shared" si="1"/>
        <v>1</v>
      </c>
      <c r="Y11" s="9"/>
      <c r="Z11" s="271"/>
      <c r="AA11" s="33"/>
      <c r="AB11" s="35"/>
      <c r="AC11" s="6"/>
    </row>
    <row r="12" spans="1:29" x14ac:dyDescent="0.25">
      <c r="A12" s="6"/>
      <c r="B12" s="251" t="s">
        <v>294</v>
      </c>
      <c r="C12" s="251" t="s">
        <v>202</v>
      </c>
      <c r="D12" s="251">
        <v>1991</v>
      </c>
      <c r="E12" s="251"/>
      <c r="F12" s="251"/>
      <c r="G12" s="29">
        <v>10</v>
      </c>
      <c r="H12" s="29">
        <v>31</v>
      </c>
      <c r="I12" s="30"/>
      <c r="J12" s="31"/>
      <c r="K12" s="32"/>
      <c r="L12" s="31"/>
      <c r="M12" s="32"/>
      <c r="N12" s="31"/>
      <c r="O12" s="32"/>
      <c r="P12" s="31"/>
      <c r="Q12" s="32"/>
      <c r="R12" s="31"/>
      <c r="S12" s="32"/>
      <c r="T12" s="31"/>
      <c r="U12" s="32"/>
      <c r="V12" s="31"/>
      <c r="W12" s="33">
        <f t="shared" si="0"/>
        <v>31</v>
      </c>
      <c r="X12" s="36">
        <f t="shared" si="1"/>
        <v>1</v>
      </c>
      <c r="Y12" s="9"/>
      <c r="Z12" s="258"/>
      <c r="AA12" s="33"/>
      <c r="AB12" s="35"/>
      <c r="AC12" s="6"/>
    </row>
    <row r="13" spans="1:29" x14ac:dyDescent="0.25">
      <c r="A13" s="6"/>
      <c r="B13" s="251" t="s">
        <v>311</v>
      </c>
      <c r="C13" s="251" t="s">
        <v>70</v>
      </c>
      <c r="D13" s="251">
        <v>1983</v>
      </c>
      <c r="E13" s="251"/>
      <c r="F13" s="251"/>
      <c r="G13" s="29">
        <v>24</v>
      </c>
      <c r="H13" s="29">
        <v>17</v>
      </c>
      <c r="I13" s="30"/>
      <c r="J13" s="31"/>
      <c r="K13" s="32"/>
      <c r="L13" s="31"/>
      <c r="M13" s="32"/>
      <c r="N13" s="31"/>
      <c r="O13" s="32"/>
      <c r="P13" s="31"/>
      <c r="Q13" s="32"/>
      <c r="R13" s="31"/>
      <c r="S13" s="32"/>
      <c r="T13" s="31"/>
      <c r="U13" s="32"/>
      <c r="V13" s="31"/>
      <c r="W13" s="33">
        <f t="shared" si="0"/>
        <v>17</v>
      </c>
      <c r="X13" s="36">
        <f t="shared" si="1"/>
        <v>1</v>
      </c>
      <c r="Y13" s="9"/>
      <c r="Z13" s="271"/>
      <c r="AA13" s="33"/>
      <c r="AB13" s="35"/>
      <c r="AC13" s="6"/>
    </row>
    <row r="14" spans="1:29" x14ac:dyDescent="0.25">
      <c r="A14" s="6"/>
      <c r="B14" s="251" t="s">
        <v>563</v>
      </c>
      <c r="C14" s="251" t="s">
        <v>564</v>
      </c>
      <c r="D14" s="251">
        <v>1990</v>
      </c>
      <c r="E14" s="251"/>
      <c r="F14" s="251"/>
      <c r="G14" s="29"/>
      <c r="H14" s="29"/>
      <c r="I14" s="30"/>
      <c r="J14" s="31"/>
      <c r="K14" s="32">
        <v>5</v>
      </c>
      <c r="L14" s="31">
        <v>36</v>
      </c>
      <c r="M14" s="32"/>
      <c r="N14" s="31"/>
      <c r="O14" s="32"/>
      <c r="P14" s="31"/>
      <c r="Q14" s="32"/>
      <c r="R14" s="31"/>
      <c r="S14" s="32"/>
      <c r="T14" s="31"/>
      <c r="U14" s="32"/>
      <c r="V14" s="31"/>
      <c r="W14" s="33">
        <f t="shared" si="0"/>
        <v>36</v>
      </c>
      <c r="X14" s="36">
        <f t="shared" si="1"/>
        <v>1</v>
      </c>
      <c r="Y14" s="9"/>
      <c r="Z14" s="271"/>
      <c r="AA14" s="33"/>
      <c r="AB14" s="35"/>
      <c r="AC14" s="6"/>
    </row>
    <row r="15" spans="1:29" x14ac:dyDescent="0.25">
      <c r="A15" s="6"/>
      <c r="B15" s="251" t="s">
        <v>579</v>
      </c>
      <c r="C15" s="251" t="s">
        <v>31</v>
      </c>
      <c r="D15" s="251">
        <v>2004</v>
      </c>
      <c r="E15" s="251"/>
      <c r="F15" s="251"/>
      <c r="G15" s="29"/>
      <c r="H15" s="29"/>
      <c r="I15" s="30"/>
      <c r="J15" s="31"/>
      <c r="K15" s="32">
        <v>23</v>
      </c>
      <c r="L15" s="31">
        <v>18</v>
      </c>
      <c r="M15" s="32"/>
      <c r="N15" s="31"/>
      <c r="O15" s="32"/>
      <c r="P15" s="31"/>
      <c r="Q15" s="32"/>
      <c r="R15" s="31"/>
      <c r="S15" s="32"/>
      <c r="T15" s="31"/>
      <c r="U15" s="32"/>
      <c r="V15" s="31"/>
      <c r="W15" s="33">
        <f t="shared" si="0"/>
        <v>18</v>
      </c>
      <c r="X15" s="36">
        <f t="shared" si="1"/>
        <v>1</v>
      </c>
      <c r="Y15" s="9"/>
      <c r="Z15" s="271"/>
      <c r="AA15" s="33"/>
      <c r="AB15" s="35"/>
      <c r="AC15" s="6"/>
    </row>
    <row r="16" spans="1:29" x14ac:dyDescent="0.25">
      <c r="A16" s="6"/>
      <c r="B16" s="251" t="s">
        <v>589</v>
      </c>
      <c r="C16" s="251" t="s">
        <v>18</v>
      </c>
      <c r="D16" s="251">
        <v>1995</v>
      </c>
      <c r="E16" s="251"/>
      <c r="F16" s="251"/>
      <c r="G16" s="29"/>
      <c r="H16" s="29"/>
      <c r="I16" s="30"/>
      <c r="J16" s="31"/>
      <c r="K16" s="32">
        <v>30</v>
      </c>
      <c r="L16" s="31">
        <v>11</v>
      </c>
      <c r="M16" s="32"/>
      <c r="N16" s="31"/>
      <c r="O16" s="32"/>
      <c r="P16" s="31"/>
      <c r="Q16" s="32"/>
      <c r="R16" s="31"/>
      <c r="S16" s="32"/>
      <c r="T16" s="31"/>
      <c r="U16" s="32"/>
      <c r="V16" s="31"/>
      <c r="W16" s="33">
        <f t="shared" si="0"/>
        <v>11</v>
      </c>
      <c r="X16" s="36">
        <f t="shared" si="1"/>
        <v>1</v>
      </c>
      <c r="Y16" s="9"/>
      <c r="Z16" s="271"/>
      <c r="AA16" s="33"/>
      <c r="AB16" s="35"/>
      <c r="AC16" s="6"/>
    </row>
    <row r="17" spans="1:29" x14ac:dyDescent="0.25">
      <c r="A17" s="6"/>
      <c r="B17" s="251" t="s">
        <v>916</v>
      </c>
      <c r="C17" s="251" t="s">
        <v>917</v>
      </c>
      <c r="D17" s="251">
        <v>1996</v>
      </c>
      <c r="E17" s="251"/>
      <c r="F17" s="251"/>
      <c r="G17" s="29"/>
      <c r="H17" s="29"/>
      <c r="I17" s="260"/>
      <c r="J17" s="261"/>
      <c r="K17" s="32"/>
      <c r="L17" s="31"/>
      <c r="M17" s="32"/>
      <c r="N17" s="31"/>
      <c r="O17" s="32">
        <v>3</v>
      </c>
      <c r="P17" s="31">
        <v>40</v>
      </c>
      <c r="Q17" s="32"/>
      <c r="R17" s="31"/>
      <c r="S17" s="32"/>
      <c r="T17" s="31"/>
      <c r="U17" s="32"/>
      <c r="V17" s="31"/>
      <c r="W17" s="33">
        <f t="shared" si="0"/>
        <v>40</v>
      </c>
      <c r="X17" s="36">
        <f t="shared" si="1"/>
        <v>1</v>
      </c>
      <c r="Y17" s="9"/>
      <c r="Z17" s="271"/>
      <c r="AA17" s="33"/>
      <c r="AB17" s="35"/>
      <c r="AC17" s="6"/>
    </row>
    <row r="18" spans="1:29" x14ac:dyDescent="0.25">
      <c r="A18" s="6"/>
      <c r="B18" s="251" t="s">
        <v>299</v>
      </c>
      <c r="C18" s="251" t="s">
        <v>204</v>
      </c>
      <c r="D18" s="251">
        <v>1985</v>
      </c>
      <c r="E18" s="251"/>
      <c r="F18" s="251"/>
      <c r="G18" s="29">
        <v>15</v>
      </c>
      <c r="H18" s="29">
        <v>26</v>
      </c>
      <c r="I18" s="30"/>
      <c r="J18" s="31"/>
      <c r="K18" s="32">
        <v>40</v>
      </c>
      <c r="L18" s="31">
        <v>1</v>
      </c>
      <c r="M18" s="32"/>
      <c r="N18" s="31"/>
      <c r="O18" s="32"/>
      <c r="P18" s="31"/>
      <c r="Q18" s="32"/>
      <c r="R18" s="31"/>
      <c r="S18" s="32"/>
      <c r="T18" s="31"/>
      <c r="U18" s="32"/>
      <c r="V18" s="31"/>
      <c r="W18" s="33">
        <f t="shared" si="0"/>
        <v>27</v>
      </c>
      <c r="X18" s="36">
        <f t="shared" si="1"/>
        <v>2</v>
      </c>
      <c r="Y18" s="9"/>
      <c r="Z18" s="271"/>
      <c r="AA18" s="33"/>
      <c r="AB18" s="35"/>
      <c r="AC18" s="6"/>
    </row>
    <row r="19" spans="1:29" x14ac:dyDescent="0.25">
      <c r="A19" s="6"/>
      <c r="B19" s="29" t="s">
        <v>585</v>
      </c>
      <c r="C19" s="29" t="s">
        <v>189</v>
      </c>
      <c r="D19" s="29">
        <v>1983</v>
      </c>
      <c r="E19" s="29"/>
      <c r="F19" s="29"/>
      <c r="G19" s="29"/>
      <c r="H19" s="29"/>
      <c r="I19" s="30"/>
      <c r="J19" s="31"/>
      <c r="K19" s="32">
        <v>27</v>
      </c>
      <c r="L19" s="31">
        <v>14</v>
      </c>
      <c r="M19" s="32"/>
      <c r="N19" s="31"/>
      <c r="O19" s="32"/>
      <c r="P19" s="31"/>
      <c r="Q19" s="32"/>
      <c r="R19" s="31"/>
      <c r="S19" s="32"/>
      <c r="T19" s="31"/>
      <c r="U19" s="32"/>
      <c r="V19" s="31"/>
      <c r="W19" s="33">
        <f t="shared" si="0"/>
        <v>14</v>
      </c>
      <c r="X19" s="36">
        <f t="shared" si="1"/>
        <v>1</v>
      </c>
      <c r="Y19" s="9"/>
      <c r="Z19" s="271"/>
      <c r="AA19" s="33"/>
      <c r="AB19" s="35"/>
      <c r="AC19" s="6"/>
    </row>
    <row r="20" spans="1:29" x14ac:dyDescent="0.25">
      <c r="A20" s="6"/>
      <c r="B20" s="258" t="s">
        <v>565</v>
      </c>
      <c r="C20" s="258" t="s">
        <v>566</v>
      </c>
      <c r="D20" s="258">
        <v>1987</v>
      </c>
      <c r="E20" s="258"/>
      <c r="F20" s="258"/>
      <c r="G20" s="258"/>
      <c r="H20" s="258"/>
      <c r="I20" s="30"/>
      <c r="J20" s="31"/>
      <c r="K20" s="32">
        <v>6</v>
      </c>
      <c r="L20" s="31">
        <v>35</v>
      </c>
      <c r="M20" s="32"/>
      <c r="N20" s="31"/>
      <c r="O20" s="32"/>
      <c r="P20" s="31"/>
      <c r="Q20" s="32"/>
      <c r="R20" s="31"/>
      <c r="S20" s="32"/>
      <c r="T20" s="31"/>
      <c r="U20" s="32"/>
      <c r="V20" s="31"/>
      <c r="W20" s="33">
        <f t="shared" si="0"/>
        <v>35</v>
      </c>
      <c r="X20" s="36">
        <f t="shared" si="1"/>
        <v>1</v>
      </c>
      <c r="Y20" s="9"/>
      <c r="Z20" s="271"/>
      <c r="AA20" s="33"/>
      <c r="AB20" s="35"/>
      <c r="AC20" s="6"/>
    </row>
    <row r="21" spans="1:29" x14ac:dyDescent="0.25">
      <c r="A21" s="6"/>
      <c r="B21" s="258" t="s">
        <v>69</v>
      </c>
      <c r="C21" s="258" t="s">
        <v>70</v>
      </c>
      <c r="D21" s="258">
        <v>1987</v>
      </c>
      <c r="E21" s="258">
        <v>1</v>
      </c>
      <c r="F21" s="258">
        <v>50</v>
      </c>
      <c r="G21" s="258">
        <v>1</v>
      </c>
      <c r="H21" s="258">
        <v>50</v>
      </c>
      <c r="I21" s="30">
        <v>4</v>
      </c>
      <c r="J21" s="289">
        <v>38</v>
      </c>
      <c r="K21" s="32"/>
      <c r="L21" s="31"/>
      <c r="M21" s="32">
        <v>2</v>
      </c>
      <c r="N21" s="31">
        <v>45</v>
      </c>
      <c r="O21" s="32">
        <v>2</v>
      </c>
      <c r="P21" s="31">
        <v>45</v>
      </c>
      <c r="Q21" s="32"/>
      <c r="R21" s="31"/>
      <c r="S21" s="32"/>
      <c r="T21" s="31"/>
      <c r="U21" s="32"/>
      <c r="V21" s="31"/>
      <c r="W21" s="33">
        <f>SUM(F21,H21,J21,L21,N21,P21,R21,T21,V21)-J21</f>
        <v>190</v>
      </c>
      <c r="X21" s="266">
        <f t="shared" si="1"/>
        <v>5</v>
      </c>
      <c r="Y21" s="9"/>
      <c r="Z21" s="271"/>
      <c r="AA21" s="33"/>
      <c r="AB21" s="35"/>
      <c r="AC21" s="6"/>
    </row>
    <row r="22" spans="1:29" x14ac:dyDescent="0.25">
      <c r="A22" s="6"/>
      <c r="B22" s="258" t="s">
        <v>79</v>
      </c>
      <c r="C22" s="258" t="s">
        <v>18</v>
      </c>
      <c r="D22" s="258">
        <v>1991</v>
      </c>
      <c r="E22" s="258">
        <v>8</v>
      </c>
      <c r="F22" s="258">
        <v>33</v>
      </c>
      <c r="G22" s="258"/>
      <c r="H22" s="258"/>
      <c r="I22" s="30"/>
      <c r="J22" s="31"/>
      <c r="K22" s="32"/>
      <c r="L22" s="31"/>
      <c r="M22" s="32"/>
      <c r="N22" s="31"/>
      <c r="O22" s="32"/>
      <c r="P22" s="31"/>
      <c r="Q22" s="32"/>
      <c r="R22" s="31"/>
      <c r="S22" s="32"/>
      <c r="T22" s="31"/>
      <c r="U22" s="32"/>
      <c r="V22" s="31"/>
      <c r="W22" s="33">
        <f t="shared" ref="W22:W53" si="2">SUM(F22,H22,J22,L22,N22,P22,R22,T22,V22)</f>
        <v>33</v>
      </c>
      <c r="X22" s="36">
        <f t="shared" si="1"/>
        <v>1</v>
      </c>
      <c r="Y22" s="9"/>
      <c r="Z22" s="271"/>
      <c r="AA22" s="33"/>
      <c r="AB22" s="35"/>
      <c r="AC22" s="6"/>
    </row>
    <row r="23" spans="1:29" x14ac:dyDescent="0.25">
      <c r="A23" s="6"/>
      <c r="B23" s="258" t="s">
        <v>73</v>
      </c>
      <c r="C23" s="258" t="s">
        <v>18</v>
      </c>
      <c r="D23" s="258">
        <v>1986</v>
      </c>
      <c r="E23" s="258">
        <v>4</v>
      </c>
      <c r="F23" s="258">
        <v>38</v>
      </c>
      <c r="G23" s="258">
        <v>6</v>
      </c>
      <c r="H23" s="258">
        <v>35</v>
      </c>
      <c r="I23" s="30"/>
      <c r="J23" s="31"/>
      <c r="K23" s="32">
        <v>11</v>
      </c>
      <c r="L23" s="31">
        <v>30</v>
      </c>
      <c r="M23" s="32"/>
      <c r="N23" s="31"/>
      <c r="O23" s="32"/>
      <c r="P23" s="31"/>
      <c r="Q23" s="32"/>
      <c r="R23" s="31"/>
      <c r="S23" s="32"/>
      <c r="T23" s="31"/>
      <c r="U23" s="32"/>
      <c r="V23" s="31"/>
      <c r="W23" s="33">
        <f t="shared" si="2"/>
        <v>103</v>
      </c>
      <c r="X23" s="36">
        <f t="shared" si="1"/>
        <v>3</v>
      </c>
      <c r="Y23" s="9"/>
      <c r="Z23" s="271"/>
      <c r="AA23" s="33"/>
      <c r="AB23" s="35"/>
      <c r="AC23" s="6"/>
    </row>
    <row r="24" spans="1:29" x14ac:dyDescent="0.25">
      <c r="A24" s="6"/>
      <c r="B24" s="258" t="s">
        <v>305</v>
      </c>
      <c r="C24" s="258" t="s">
        <v>296</v>
      </c>
      <c r="D24" s="258">
        <v>1990</v>
      </c>
      <c r="E24" s="258"/>
      <c r="F24" s="258"/>
      <c r="G24" s="258">
        <v>20</v>
      </c>
      <c r="H24" s="258">
        <v>21</v>
      </c>
      <c r="I24" s="30"/>
      <c r="J24" s="31"/>
      <c r="K24" s="32"/>
      <c r="L24" s="31"/>
      <c r="M24" s="32"/>
      <c r="N24" s="31"/>
      <c r="O24" s="32"/>
      <c r="P24" s="31"/>
      <c r="Q24" s="32"/>
      <c r="R24" s="31"/>
      <c r="S24" s="32"/>
      <c r="T24" s="31"/>
      <c r="U24" s="32"/>
      <c r="V24" s="31"/>
      <c r="W24" s="33">
        <f t="shared" si="2"/>
        <v>21</v>
      </c>
      <c r="X24" s="36">
        <f t="shared" si="1"/>
        <v>1</v>
      </c>
      <c r="Y24" s="9"/>
      <c r="Z24" s="271"/>
      <c r="AA24" s="33"/>
      <c r="AB24" s="35"/>
      <c r="AC24" s="6"/>
    </row>
    <row r="25" spans="1:29" x14ac:dyDescent="0.25">
      <c r="A25" s="6"/>
      <c r="B25" s="258" t="s">
        <v>580</v>
      </c>
      <c r="C25" s="258" t="s">
        <v>581</v>
      </c>
      <c r="D25" s="258">
        <v>1988</v>
      </c>
      <c r="E25" s="258"/>
      <c r="F25" s="258"/>
      <c r="G25" s="258"/>
      <c r="H25" s="258"/>
      <c r="I25" s="30"/>
      <c r="J25" s="31"/>
      <c r="K25" s="32">
        <v>24</v>
      </c>
      <c r="L25" s="31">
        <v>17</v>
      </c>
      <c r="M25" s="32"/>
      <c r="N25" s="31"/>
      <c r="O25" s="32"/>
      <c r="P25" s="31"/>
      <c r="Q25" s="32"/>
      <c r="R25" s="31"/>
      <c r="S25" s="32"/>
      <c r="T25" s="31"/>
      <c r="U25" s="32"/>
      <c r="V25" s="31"/>
      <c r="W25" s="33">
        <f t="shared" si="2"/>
        <v>17</v>
      </c>
      <c r="X25" s="36">
        <f t="shared" si="1"/>
        <v>1</v>
      </c>
      <c r="Y25" s="9"/>
      <c r="Z25" s="271"/>
      <c r="AA25" s="33"/>
      <c r="AB25" s="35"/>
      <c r="AC25" s="6"/>
    </row>
    <row r="26" spans="1:29" x14ac:dyDescent="0.25">
      <c r="A26" s="6"/>
      <c r="B26" s="258" t="s">
        <v>288</v>
      </c>
      <c r="C26" s="258" t="s">
        <v>18</v>
      </c>
      <c r="D26" s="258">
        <v>1989</v>
      </c>
      <c r="E26" s="258"/>
      <c r="F26" s="258"/>
      <c r="G26" s="258">
        <v>4</v>
      </c>
      <c r="H26" s="258">
        <v>38</v>
      </c>
      <c r="I26" s="30"/>
      <c r="J26" s="31"/>
      <c r="K26" s="32"/>
      <c r="L26" s="31"/>
      <c r="M26" s="32"/>
      <c r="N26" s="31"/>
      <c r="O26" s="32"/>
      <c r="P26" s="31"/>
      <c r="Q26" s="32"/>
      <c r="R26" s="31"/>
      <c r="S26" s="32"/>
      <c r="T26" s="31"/>
      <c r="U26" s="32"/>
      <c r="V26" s="31"/>
      <c r="W26" s="33">
        <f t="shared" si="2"/>
        <v>38</v>
      </c>
      <c r="X26" s="36">
        <f t="shared" si="1"/>
        <v>1</v>
      </c>
      <c r="Y26" s="9"/>
      <c r="Z26" s="271"/>
      <c r="AA26" s="33"/>
      <c r="AB26" s="35"/>
      <c r="AC26" s="6"/>
    </row>
    <row r="27" spans="1:29" x14ac:dyDescent="0.25">
      <c r="A27" s="6"/>
      <c r="B27" s="258" t="s">
        <v>430</v>
      </c>
      <c r="C27" s="258" t="s">
        <v>340</v>
      </c>
      <c r="D27" s="258">
        <v>1989</v>
      </c>
      <c r="E27" s="258"/>
      <c r="F27" s="258"/>
      <c r="G27" s="258"/>
      <c r="H27" s="258"/>
      <c r="I27" s="30">
        <v>13</v>
      </c>
      <c r="J27" s="31">
        <v>28</v>
      </c>
      <c r="K27" s="32"/>
      <c r="L27" s="31"/>
      <c r="M27" s="32"/>
      <c r="N27" s="31"/>
      <c r="O27" s="32"/>
      <c r="P27" s="31"/>
      <c r="Q27" s="32"/>
      <c r="R27" s="31"/>
      <c r="S27" s="32"/>
      <c r="T27" s="31"/>
      <c r="U27" s="32"/>
      <c r="V27" s="31"/>
      <c r="W27" s="33">
        <f t="shared" si="2"/>
        <v>28</v>
      </c>
      <c r="X27" s="36">
        <f t="shared" si="1"/>
        <v>1</v>
      </c>
      <c r="Y27" s="9"/>
      <c r="Z27" s="271"/>
      <c r="AA27" s="33"/>
      <c r="AB27" s="35"/>
      <c r="AC27" s="6"/>
    </row>
    <row r="28" spans="1:29" x14ac:dyDescent="0.25">
      <c r="A28" s="6"/>
      <c r="B28" s="258" t="s">
        <v>842</v>
      </c>
      <c r="C28" s="258" t="s">
        <v>843</v>
      </c>
      <c r="D28" s="258">
        <v>1989</v>
      </c>
      <c r="E28" s="258"/>
      <c r="F28" s="258"/>
      <c r="G28" s="258"/>
      <c r="H28" s="258"/>
      <c r="I28" s="30"/>
      <c r="J28" s="31"/>
      <c r="K28" s="32"/>
      <c r="L28" s="31"/>
      <c r="M28" s="32">
        <v>8</v>
      </c>
      <c r="N28" s="31">
        <v>33</v>
      </c>
      <c r="O28" s="32"/>
      <c r="P28" s="31"/>
      <c r="Q28" s="32"/>
      <c r="R28" s="31"/>
      <c r="S28" s="32"/>
      <c r="T28" s="31"/>
      <c r="U28" s="32"/>
      <c r="V28" s="31"/>
      <c r="W28" s="33">
        <f t="shared" si="2"/>
        <v>33</v>
      </c>
      <c r="X28" s="36">
        <f t="shared" si="1"/>
        <v>1</v>
      </c>
      <c r="Y28" s="9"/>
      <c r="Z28" s="271"/>
      <c r="AA28" s="33"/>
      <c r="AB28" s="35"/>
      <c r="AC28" s="6"/>
    </row>
    <row r="29" spans="1:29" x14ac:dyDescent="0.25">
      <c r="A29" s="6"/>
      <c r="B29" s="258" t="s">
        <v>290</v>
      </c>
      <c r="C29" s="258" t="s">
        <v>16</v>
      </c>
      <c r="D29" s="258">
        <v>1988</v>
      </c>
      <c r="E29" s="258"/>
      <c r="F29" s="258"/>
      <c r="G29" s="258">
        <v>7</v>
      </c>
      <c r="H29" s="258">
        <v>34</v>
      </c>
      <c r="I29" s="30">
        <v>8</v>
      </c>
      <c r="J29" s="31">
        <v>33</v>
      </c>
      <c r="K29" s="32">
        <v>12</v>
      </c>
      <c r="L29" s="31">
        <v>29</v>
      </c>
      <c r="M29" s="32">
        <v>10</v>
      </c>
      <c r="N29" s="31">
        <v>31</v>
      </c>
      <c r="O29" s="32"/>
      <c r="P29" s="31"/>
      <c r="Q29" s="32"/>
      <c r="R29" s="31"/>
      <c r="S29" s="32"/>
      <c r="T29" s="31"/>
      <c r="U29" s="32"/>
      <c r="V29" s="31"/>
      <c r="W29" s="33">
        <f t="shared" si="2"/>
        <v>127</v>
      </c>
      <c r="X29" s="36">
        <f t="shared" si="1"/>
        <v>4</v>
      </c>
      <c r="Y29" s="9"/>
      <c r="Z29" s="271"/>
      <c r="AA29" s="33"/>
      <c r="AB29" s="35"/>
      <c r="AC29" s="6"/>
    </row>
    <row r="30" spans="1:29" x14ac:dyDescent="0.25">
      <c r="A30" s="6"/>
      <c r="B30" s="258" t="s">
        <v>582</v>
      </c>
      <c r="C30" s="258" t="s">
        <v>583</v>
      </c>
      <c r="D30" s="258">
        <v>1991</v>
      </c>
      <c r="E30" s="258"/>
      <c r="F30" s="258"/>
      <c r="G30" s="258"/>
      <c r="H30" s="258"/>
      <c r="I30" s="30"/>
      <c r="J30" s="31"/>
      <c r="K30" s="32">
        <v>25</v>
      </c>
      <c r="L30" s="31">
        <v>16</v>
      </c>
      <c r="M30" s="32"/>
      <c r="N30" s="31"/>
      <c r="O30" s="32"/>
      <c r="P30" s="31"/>
      <c r="Q30" s="32"/>
      <c r="R30" s="31"/>
      <c r="S30" s="32"/>
      <c r="T30" s="31"/>
      <c r="U30" s="32"/>
      <c r="V30" s="31"/>
      <c r="W30" s="33">
        <f t="shared" si="2"/>
        <v>16</v>
      </c>
      <c r="X30" s="36">
        <f t="shared" si="1"/>
        <v>1</v>
      </c>
      <c r="Y30" s="9"/>
      <c r="Z30" s="271"/>
      <c r="AA30" s="33"/>
      <c r="AB30" s="35"/>
      <c r="AC30" s="6"/>
    </row>
    <row r="31" spans="1:29" x14ac:dyDescent="0.25">
      <c r="A31" s="6"/>
      <c r="B31" s="258" t="s">
        <v>301</v>
      </c>
      <c r="C31" s="258" t="s">
        <v>302</v>
      </c>
      <c r="D31" s="258">
        <v>1995</v>
      </c>
      <c r="E31" s="258"/>
      <c r="F31" s="258"/>
      <c r="G31" s="258">
        <v>17</v>
      </c>
      <c r="H31" s="258">
        <v>24</v>
      </c>
      <c r="I31" s="30"/>
      <c r="J31" s="31"/>
      <c r="K31" s="32"/>
      <c r="L31" s="31"/>
      <c r="M31" s="32"/>
      <c r="N31" s="31"/>
      <c r="O31" s="32"/>
      <c r="P31" s="31"/>
      <c r="Q31" s="32"/>
      <c r="R31" s="31"/>
      <c r="S31" s="32"/>
      <c r="T31" s="31"/>
      <c r="U31" s="32"/>
      <c r="V31" s="31"/>
      <c r="W31" s="33">
        <f t="shared" si="2"/>
        <v>24</v>
      </c>
      <c r="X31" s="36">
        <f t="shared" si="1"/>
        <v>1</v>
      </c>
      <c r="Y31" s="9"/>
      <c r="Z31" s="271"/>
      <c r="AA31" s="33"/>
      <c r="AB31" s="35"/>
      <c r="AC31" s="6"/>
    </row>
    <row r="32" spans="1:29" x14ac:dyDescent="0.25">
      <c r="A32" s="6"/>
      <c r="B32" s="258" t="s">
        <v>596</v>
      </c>
      <c r="C32" s="258" t="s">
        <v>18</v>
      </c>
      <c r="D32" s="258">
        <v>1995</v>
      </c>
      <c r="E32" s="258"/>
      <c r="F32" s="258"/>
      <c r="G32" s="258"/>
      <c r="H32" s="258"/>
      <c r="I32" s="30"/>
      <c r="J32" s="31"/>
      <c r="K32" s="32">
        <v>37</v>
      </c>
      <c r="L32" s="31">
        <v>4</v>
      </c>
      <c r="M32" s="32"/>
      <c r="N32" s="31"/>
      <c r="O32" s="32"/>
      <c r="P32" s="31"/>
      <c r="Q32" s="32"/>
      <c r="R32" s="31"/>
      <c r="S32" s="32"/>
      <c r="T32" s="31"/>
      <c r="U32" s="32"/>
      <c r="V32" s="31"/>
      <c r="W32" s="33">
        <f t="shared" si="2"/>
        <v>4</v>
      </c>
      <c r="X32" s="36">
        <f t="shared" si="1"/>
        <v>1</v>
      </c>
      <c r="Y32" s="9"/>
      <c r="Z32" s="271"/>
      <c r="AA32" s="33"/>
      <c r="AB32" s="35"/>
      <c r="AC32" s="6"/>
    </row>
    <row r="33" spans="1:29" x14ac:dyDescent="0.25">
      <c r="A33" s="6"/>
      <c r="B33" s="258" t="s">
        <v>918</v>
      </c>
      <c r="C33" s="258" t="s">
        <v>16</v>
      </c>
      <c r="D33" s="258">
        <v>1986</v>
      </c>
      <c r="E33" s="258"/>
      <c r="F33" s="258"/>
      <c r="G33" s="258"/>
      <c r="H33" s="258"/>
      <c r="I33" s="30"/>
      <c r="J33" s="31"/>
      <c r="K33" s="32"/>
      <c r="L33" s="31"/>
      <c r="M33" s="32"/>
      <c r="N33" s="31"/>
      <c r="O33" s="32">
        <v>4</v>
      </c>
      <c r="P33" s="31">
        <v>38</v>
      </c>
      <c r="Q33" s="32"/>
      <c r="R33" s="31"/>
      <c r="S33" s="32"/>
      <c r="T33" s="31"/>
      <c r="U33" s="32"/>
      <c r="V33" s="31"/>
      <c r="W33" s="33">
        <f t="shared" si="2"/>
        <v>38</v>
      </c>
      <c r="X33" s="36">
        <f t="shared" si="1"/>
        <v>1</v>
      </c>
      <c r="Y33" s="9"/>
      <c r="Z33" s="271"/>
      <c r="AA33" s="33"/>
      <c r="AB33" s="35"/>
      <c r="AC33" s="6"/>
    </row>
    <row r="34" spans="1:29" x14ac:dyDescent="0.25">
      <c r="A34" s="6"/>
      <c r="B34" s="258" t="s">
        <v>421</v>
      </c>
      <c r="C34" s="258" t="s">
        <v>422</v>
      </c>
      <c r="D34" s="258">
        <v>1992</v>
      </c>
      <c r="E34" s="258"/>
      <c r="F34" s="258"/>
      <c r="G34" s="258"/>
      <c r="H34" s="258"/>
      <c r="I34" s="30">
        <v>1</v>
      </c>
      <c r="J34" s="31">
        <v>50</v>
      </c>
      <c r="K34" s="32"/>
      <c r="L34" s="31"/>
      <c r="M34" s="32"/>
      <c r="N34" s="31"/>
      <c r="O34" s="32"/>
      <c r="P34" s="31"/>
      <c r="Q34" s="32"/>
      <c r="R34" s="31"/>
      <c r="S34" s="32"/>
      <c r="T34" s="31"/>
      <c r="U34" s="32"/>
      <c r="V34" s="31"/>
      <c r="W34" s="33">
        <f t="shared" si="2"/>
        <v>50</v>
      </c>
      <c r="X34" s="36">
        <f t="shared" si="1"/>
        <v>1</v>
      </c>
      <c r="Y34" s="9"/>
      <c r="Z34" s="271"/>
      <c r="AA34" s="33"/>
      <c r="AB34" s="35"/>
      <c r="AC34" s="6"/>
    </row>
    <row r="35" spans="1:29" x14ac:dyDescent="0.25">
      <c r="A35" s="6"/>
      <c r="B35" s="258" t="s">
        <v>400</v>
      </c>
      <c r="C35" s="258" t="s">
        <v>16</v>
      </c>
      <c r="D35" s="258">
        <v>1987</v>
      </c>
      <c r="E35" s="258"/>
      <c r="F35" s="258"/>
      <c r="G35" s="258"/>
      <c r="H35" s="258"/>
      <c r="I35" s="30">
        <v>10</v>
      </c>
      <c r="J35" s="31">
        <v>31</v>
      </c>
      <c r="K35" s="32"/>
      <c r="L35" s="31"/>
      <c r="M35" s="32"/>
      <c r="N35" s="31"/>
      <c r="O35" s="32"/>
      <c r="P35" s="31"/>
      <c r="Q35" s="32"/>
      <c r="R35" s="31"/>
      <c r="S35" s="32"/>
      <c r="T35" s="31"/>
      <c r="U35" s="32"/>
      <c r="V35" s="31"/>
      <c r="W35" s="33">
        <f t="shared" si="2"/>
        <v>31</v>
      </c>
      <c r="X35" s="36">
        <f t="shared" si="1"/>
        <v>1</v>
      </c>
      <c r="Y35" s="9"/>
      <c r="Z35" s="271"/>
      <c r="AA35" s="33"/>
      <c r="AB35" s="35"/>
      <c r="AC35" s="6"/>
    </row>
    <row r="36" spans="1:29" x14ac:dyDescent="0.25">
      <c r="A36" s="6"/>
      <c r="B36" s="258" t="s">
        <v>576</v>
      </c>
      <c r="C36" s="258" t="s">
        <v>3</v>
      </c>
      <c r="D36" s="258">
        <v>1990</v>
      </c>
      <c r="E36" s="258"/>
      <c r="F36" s="258"/>
      <c r="G36" s="258"/>
      <c r="H36" s="258"/>
      <c r="I36" s="30"/>
      <c r="J36" s="31"/>
      <c r="K36" s="32">
        <v>19</v>
      </c>
      <c r="L36" s="31">
        <v>22</v>
      </c>
      <c r="M36" s="32"/>
      <c r="N36" s="31"/>
      <c r="O36" s="32"/>
      <c r="P36" s="31"/>
      <c r="Q36" s="32"/>
      <c r="R36" s="31"/>
      <c r="S36" s="32"/>
      <c r="T36" s="31"/>
      <c r="U36" s="32"/>
      <c r="V36" s="31"/>
      <c r="W36" s="33">
        <f t="shared" si="2"/>
        <v>22</v>
      </c>
      <c r="X36" s="36">
        <f t="shared" si="1"/>
        <v>1</v>
      </c>
      <c r="Y36" s="9"/>
      <c r="Z36" s="271"/>
      <c r="AA36" s="33"/>
      <c r="AB36" s="35"/>
      <c r="AC36" s="6"/>
    </row>
    <row r="37" spans="1:29" x14ac:dyDescent="0.25">
      <c r="A37" s="6"/>
      <c r="B37" s="258" t="s">
        <v>591</v>
      </c>
      <c r="C37" s="258" t="s">
        <v>81</v>
      </c>
      <c r="D37" s="258">
        <v>1993</v>
      </c>
      <c r="E37" s="258"/>
      <c r="F37" s="258"/>
      <c r="G37" s="258"/>
      <c r="H37" s="258"/>
      <c r="I37" s="30"/>
      <c r="J37" s="31"/>
      <c r="K37" s="32">
        <v>32</v>
      </c>
      <c r="L37" s="31">
        <v>9</v>
      </c>
      <c r="M37" s="32"/>
      <c r="N37" s="31"/>
      <c r="O37" s="32">
        <v>6</v>
      </c>
      <c r="P37" s="31">
        <v>35</v>
      </c>
      <c r="Q37" s="32"/>
      <c r="R37" s="31"/>
      <c r="S37" s="32"/>
      <c r="T37" s="31"/>
      <c r="U37" s="32"/>
      <c r="V37" s="31"/>
      <c r="W37" s="33">
        <f t="shared" si="2"/>
        <v>44</v>
      </c>
      <c r="X37" s="36">
        <f t="shared" ref="X37:X68" si="3">COUNT(E37,G37,I37,K37,M37,O37,Q37,S37,U37)</f>
        <v>2</v>
      </c>
      <c r="Y37" s="9"/>
      <c r="Z37" s="271"/>
      <c r="AA37" s="33"/>
      <c r="AB37" s="35"/>
      <c r="AC37" s="6"/>
    </row>
    <row r="38" spans="1:29" x14ac:dyDescent="0.25">
      <c r="A38" s="6"/>
      <c r="B38" s="258" t="s">
        <v>428</v>
      </c>
      <c r="C38" s="258" t="s">
        <v>429</v>
      </c>
      <c r="D38" s="258">
        <v>1986</v>
      </c>
      <c r="E38" s="258"/>
      <c r="F38" s="258"/>
      <c r="G38" s="258"/>
      <c r="H38" s="258"/>
      <c r="I38" s="30">
        <v>12</v>
      </c>
      <c r="J38" s="31">
        <v>29</v>
      </c>
      <c r="K38" s="32">
        <v>22</v>
      </c>
      <c r="L38" s="31">
        <v>10</v>
      </c>
      <c r="M38" s="32">
        <v>14</v>
      </c>
      <c r="N38" s="31">
        <v>27</v>
      </c>
      <c r="O38" s="32">
        <v>5</v>
      </c>
      <c r="P38" s="31">
        <v>36</v>
      </c>
      <c r="Q38" s="32"/>
      <c r="R38" s="31"/>
      <c r="S38" s="32"/>
      <c r="T38" s="31"/>
      <c r="U38" s="32"/>
      <c r="V38" s="31"/>
      <c r="W38" s="33">
        <f t="shared" si="2"/>
        <v>102</v>
      </c>
      <c r="X38" s="36">
        <f t="shared" si="3"/>
        <v>4</v>
      </c>
      <c r="Y38" s="9"/>
      <c r="Z38" s="271"/>
      <c r="AA38" s="33"/>
      <c r="AB38" s="35"/>
      <c r="AC38" s="6"/>
    </row>
    <row r="39" spans="1:29" x14ac:dyDescent="0.25">
      <c r="A39" s="6"/>
      <c r="B39" s="258" t="s">
        <v>557</v>
      </c>
      <c r="C39" s="258" t="s">
        <v>558</v>
      </c>
      <c r="D39" s="258">
        <v>1986</v>
      </c>
      <c r="E39" s="258"/>
      <c r="F39" s="258"/>
      <c r="G39" s="258"/>
      <c r="H39" s="258"/>
      <c r="I39" s="30"/>
      <c r="J39" s="31"/>
      <c r="K39" s="32">
        <v>1</v>
      </c>
      <c r="L39" s="31">
        <v>50</v>
      </c>
      <c r="M39" s="32">
        <v>1</v>
      </c>
      <c r="N39" s="31">
        <v>50</v>
      </c>
      <c r="O39" s="32"/>
      <c r="P39" s="31"/>
      <c r="Q39" s="32"/>
      <c r="R39" s="31"/>
      <c r="S39" s="32"/>
      <c r="T39" s="31"/>
      <c r="U39" s="32"/>
      <c r="V39" s="31"/>
      <c r="W39" s="33">
        <f t="shared" si="2"/>
        <v>100</v>
      </c>
      <c r="X39" s="36">
        <f t="shared" si="3"/>
        <v>2</v>
      </c>
      <c r="Y39" s="9"/>
      <c r="Z39" s="271"/>
      <c r="AA39" s="33"/>
      <c r="AB39" s="35"/>
      <c r="AC39" s="6"/>
    </row>
    <row r="40" spans="1:29" x14ac:dyDescent="0.25">
      <c r="A40" s="6"/>
      <c r="B40" s="258" t="s">
        <v>74</v>
      </c>
      <c r="C40" s="258" t="s">
        <v>75</v>
      </c>
      <c r="D40" s="258">
        <v>1987</v>
      </c>
      <c r="E40" s="258">
        <v>5</v>
      </c>
      <c r="F40" s="258">
        <v>36</v>
      </c>
      <c r="G40" s="258"/>
      <c r="H40" s="258"/>
      <c r="I40" s="30"/>
      <c r="J40" s="31"/>
      <c r="K40" s="32">
        <v>42</v>
      </c>
      <c r="L40" s="31">
        <v>0</v>
      </c>
      <c r="M40" s="32"/>
      <c r="N40" s="31"/>
      <c r="O40" s="32"/>
      <c r="P40" s="31"/>
      <c r="Q40" s="32"/>
      <c r="R40" s="31"/>
      <c r="S40" s="32"/>
      <c r="T40" s="31"/>
      <c r="U40" s="32"/>
      <c r="V40" s="31"/>
      <c r="W40" s="33">
        <f t="shared" si="2"/>
        <v>36</v>
      </c>
      <c r="X40" s="36">
        <f t="shared" si="3"/>
        <v>2</v>
      </c>
      <c r="Y40" s="9"/>
      <c r="Z40" s="271"/>
      <c r="AA40" s="33"/>
      <c r="AB40" s="35"/>
      <c r="AC40" s="6"/>
    </row>
    <row r="41" spans="1:29" x14ac:dyDescent="0.25">
      <c r="A41" s="6"/>
      <c r="B41" s="258" t="s">
        <v>72</v>
      </c>
      <c r="C41" s="258" t="s">
        <v>18</v>
      </c>
      <c r="D41" s="258">
        <v>1992</v>
      </c>
      <c r="E41" s="258">
        <v>3</v>
      </c>
      <c r="F41" s="258">
        <v>40</v>
      </c>
      <c r="G41" s="258"/>
      <c r="H41" s="258"/>
      <c r="I41" s="30"/>
      <c r="J41" s="31"/>
      <c r="K41" s="32"/>
      <c r="L41" s="31"/>
      <c r="M41" s="32"/>
      <c r="N41" s="31"/>
      <c r="O41" s="32"/>
      <c r="P41" s="31"/>
      <c r="Q41" s="32"/>
      <c r="R41" s="31"/>
      <c r="S41" s="32"/>
      <c r="T41" s="31"/>
      <c r="U41" s="32"/>
      <c r="V41" s="31"/>
      <c r="W41" s="33">
        <f t="shared" si="2"/>
        <v>40</v>
      </c>
      <c r="X41" s="36">
        <f t="shared" si="3"/>
        <v>1</v>
      </c>
      <c r="Y41" s="9"/>
      <c r="Z41" s="271"/>
      <c r="AA41" s="33"/>
      <c r="AB41" s="35"/>
      <c r="AC41" s="6"/>
    </row>
    <row r="42" spans="1:29" x14ac:dyDescent="0.25">
      <c r="A42" s="6"/>
      <c r="B42" s="258" t="s">
        <v>845</v>
      </c>
      <c r="C42" s="258" t="s">
        <v>846</v>
      </c>
      <c r="D42" s="258">
        <v>1988</v>
      </c>
      <c r="E42" s="258"/>
      <c r="F42" s="258"/>
      <c r="G42" s="258"/>
      <c r="H42" s="258"/>
      <c r="I42" s="260"/>
      <c r="J42" s="261"/>
      <c r="K42" s="32"/>
      <c r="L42" s="31"/>
      <c r="M42" s="32">
        <v>11</v>
      </c>
      <c r="N42" s="31">
        <v>30</v>
      </c>
      <c r="O42" s="32"/>
      <c r="P42" s="31"/>
      <c r="Q42" s="32"/>
      <c r="R42" s="31"/>
      <c r="S42" s="32"/>
      <c r="T42" s="31"/>
      <c r="U42" s="32"/>
      <c r="V42" s="31"/>
      <c r="W42" s="33">
        <f t="shared" si="2"/>
        <v>30</v>
      </c>
      <c r="X42" s="36">
        <f t="shared" si="3"/>
        <v>1</v>
      </c>
      <c r="Y42" s="9"/>
      <c r="Z42" s="271"/>
      <c r="AA42" s="33"/>
      <c r="AB42" s="35"/>
      <c r="AC42" s="6"/>
    </row>
    <row r="43" spans="1:29" x14ac:dyDescent="0.25">
      <c r="A43" s="6"/>
      <c r="B43" s="258" t="s">
        <v>76</v>
      </c>
      <c r="C43" s="258" t="s">
        <v>77</v>
      </c>
      <c r="D43" s="258">
        <v>1984</v>
      </c>
      <c r="E43" s="258">
        <v>6</v>
      </c>
      <c r="F43" s="258">
        <v>35</v>
      </c>
      <c r="G43" s="258"/>
      <c r="H43" s="258"/>
      <c r="I43" s="30"/>
      <c r="J43" s="31"/>
      <c r="K43" s="32"/>
      <c r="L43" s="31"/>
      <c r="M43" s="32"/>
      <c r="N43" s="31"/>
      <c r="O43" s="32"/>
      <c r="P43" s="31"/>
      <c r="Q43" s="32"/>
      <c r="R43" s="31"/>
      <c r="S43" s="32"/>
      <c r="T43" s="31"/>
      <c r="U43" s="32"/>
      <c r="V43" s="31"/>
      <c r="W43" s="33">
        <f t="shared" si="2"/>
        <v>35</v>
      </c>
      <c r="X43" s="36">
        <f t="shared" si="3"/>
        <v>1</v>
      </c>
      <c r="Y43" s="9"/>
      <c r="Z43" s="271"/>
      <c r="AA43" s="33"/>
      <c r="AB43" s="35"/>
      <c r="AC43" s="6"/>
    </row>
    <row r="44" spans="1:29" x14ac:dyDescent="0.25">
      <c r="A44" s="6"/>
      <c r="B44" s="258" t="s">
        <v>839</v>
      </c>
      <c r="C44" s="258" t="s">
        <v>18</v>
      </c>
      <c r="D44" s="258">
        <v>1988</v>
      </c>
      <c r="E44" s="258"/>
      <c r="F44" s="258"/>
      <c r="G44" s="258"/>
      <c r="H44" s="258"/>
      <c r="I44" s="260"/>
      <c r="J44" s="261"/>
      <c r="K44" s="32"/>
      <c r="L44" s="31"/>
      <c r="M44" s="32">
        <v>4</v>
      </c>
      <c r="N44" s="31">
        <v>38</v>
      </c>
      <c r="O44" s="32"/>
      <c r="P44" s="31"/>
      <c r="Q44" s="32"/>
      <c r="R44" s="31"/>
      <c r="S44" s="32"/>
      <c r="T44" s="31"/>
      <c r="U44" s="32"/>
      <c r="V44" s="31"/>
      <c r="W44" s="33">
        <f t="shared" si="2"/>
        <v>38</v>
      </c>
      <c r="X44" s="36">
        <f t="shared" si="3"/>
        <v>1</v>
      </c>
      <c r="Y44" s="9"/>
      <c r="Z44" s="271"/>
      <c r="AA44" s="33"/>
      <c r="AB44" s="35"/>
      <c r="AC44" s="6"/>
    </row>
    <row r="45" spans="1:29" x14ac:dyDescent="0.25">
      <c r="A45" s="6"/>
      <c r="B45" s="258" t="s">
        <v>85</v>
      </c>
      <c r="C45" s="258" t="s">
        <v>21</v>
      </c>
      <c r="D45" s="258">
        <v>1993</v>
      </c>
      <c r="E45" s="258">
        <v>13</v>
      </c>
      <c r="F45" s="258">
        <v>28</v>
      </c>
      <c r="G45" s="258"/>
      <c r="H45" s="258"/>
      <c r="I45" s="30"/>
      <c r="J45" s="31"/>
      <c r="K45" s="32"/>
      <c r="L45" s="31"/>
      <c r="M45" s="32"/>
      <c r="N45" s="31"/>
      <c r="O45" s="32"/>
      <c r="P45" s="31"/>
      <c r="Q45" s="32"/>
      <c r="R45" s="31"/>
      <c r="S45" s="32"/>
      <c r="T45" s="31"/>
      <c r="U45" s="32"/>
      <c r="V45" s="31"/>
      <c r="W45" s="33">
        <f t="shared" si="2"/>
        <v>28</v>
      </c>
      <c r="X45" s="36">
        <f t="shared" si="3"/>
        <v>1</v>
      </c>
      <c r="Y45" s="37"/>
      <c r="Z45" s="271"/>
      <c r="AA45" s="33"/>
      <c r="AB45" s="35"/>
      <c r="AC45" s="6"/>
    </row>
    <row r="46" spans="1:29" x14ac:dyDescent="0.25">
      <c r="A46" s="6"/>
      <c r="B46" s="258" t="s">
        <v>80</v>
      </c>
      <c r="C46" s="258" t="s">
        <v>81</v>
      </c>
      <c r="D46" s="258">
        <v>1993</v>
      </c>
      <c r="E46" s="258">
        <v>9</v>
      </c>
      <c r="F46" s="258">
        <v>32</v>
      </c>
      <c r="G46" s="258"/>
      <c r="H46" s="258"/>
      <c r="I46" s="299"/>
      <c r="J46" s="299"/>
      <c r="K46" s="32"/>
      <c r="L46" s="31"/>
      <c r="M46" s="32"/>
      <c r="N46" s="31"/>
      <c r="O46" s="32"/>
      <c r="P46" s="31"/>
      <c r="Q46" s="32"/>
      <c r="R46" s="31"/>
      <c r="S46" s="32"/>
      <c r="T46" s="31"/>
      <c r="U46" s="32"/>
      <c r="V46" s="31"/>
      <c r="W46" s="33">
        <f t="shared" si="2"/>
        <v>32</v>
      </c>
      <c r="X46" s="36">
        <f t="shared" si="3"/>
        <v>1</v>
      </c>
      <c r="Y46" s="37"/>
      <c r="Z46" s="271"/>
      <c r="AA46" s="33"/>
      <c r="AB46" s="35"/>
      <c r="AC46" s="6"/>
    </row>
    <row r="47" spans="1:29" x14ac:dyDescent="0.25">
      <c r="A47" s="6"/>
      <c r="B47" s="258" t="s">
        <v>436</v>
      </c>
      <c r="C47" s="258" t="s">
        <v>18</v>
      </c>
      <c r="D47" s="258">
        <v>2001</v>
      </c>
      <c r="E47" s="258"/>
      <c r="F47" s="258"/>
      <c r="G47" s="258"/>
      <c r="H47" s="258"/>
      <c r="I47" s="299">
        <v>18</v>
      </c>
      <c r="J47" s="299">
        <v>23</v>
      </c>
      <c r="K47" s="32"/>
      <c r="L47" s="31"/>
      <c r="M47" s="32"/>
      <c r="N47" s="31"/>
      <c r="O47" s="32"/>
      <c r="P47" s="31"/>
      <c r="Q47" s="32"/>
      <c r="R47" s="31"/>
      <c r="S47" s="32"/>
      <c r="T47" s="31"/>
      <c r="U47" s="32"/>
      <c r="V47" s="31"/>
      <c r="W47" s="33">
        <f t="shared" si="2"/>
        <v>23</v>
      </c>
      <c r="X47" s="36">
        <f t="shared" si="3"/>
        <v>1</v>
      </c>
      <c r="Y47" s="37"/>
      <c r="Z47" s="271"/>
      <c r="AA47" s="33"/>
      <c r="AB47" s="35"/>
      <c r="AC47" s="6"/>
    </row>
    <row r="48" spans="1:29" x14ac:dyDescent="0.25">
      <c r="A48" s="6"/>
      <c r="B48" s="258" t="s">
        <v>312</v>
      </c>
      <c r="C48" s="258" t="s">
        <v>313</v>
      </c>
      <c r="D48" s="258">
        <v>1987</v>
      </c>
      <c r="E48" s="258"/>
      <c r="F48" s="258"/>
      <c r="G48" s="29">
        <v>25</v>
      </c>
      <c r="H48" s="29">
        <v>16</v>
      </c>
      <c r="I48" s="299"/>
      <c r="J48" s="299"/>
      <c r="K48" s="32"/>
      <c r="L48" s="31"/>
      <c r="M48" s="32"/>
      <c r="N48" s="31"/>
      <c r="O48" s="32"/>
      <c r="P48" s="31"/>
      <c r="Q48" s="32"/>
      <c r="R48" s="31"/>
      <c r="S48" s="32"/>
      <c r="T48" s="31"/>
      <c r="U48" s="32"/>
      <c r="V48" s="31"/>
      <c r="W48" s="33">
        <f t="shared" si="2"/>
        <v>16</v>
      </c>
      <c r="X48" s="36">
        <f t="shared" si="3"/>
        <v>1</v>
      </c>
      <c r="Y48" s="37"/>
      <c r="Z48" s="271"/>
      <c r="AA48" s="33"/>
      <c r="AB48" s="35"/>
      <c r="AC48" s="6"/>
    </row>
    <row r="49" spans="1:29" x14ac:dyDescent="0.25">
      <c r="A49" s="6"/>
      <c r="B49" s="258" t="s">
        <v>607</v>
      </c>
      <c r="C49" s="258" t="s">
        <v>608</v>
      </c>
      <c r="D49" s="258">
        <v>1987</v>
      </c>
      <c r="E49" s="258"/>
      <c r="F49" s="258"/>
      <c r="G49" s="29"/>
      <c r="H49" s="29"/>
      <c r="I49" s="44"/>
      <c r="J49" s="42"/>
      <c r="K49" s="32"/>
      <c r="L49" s="31">
        <v>0</v>
      </c>
      <c r="M49" s="32"/>
      <c r="N49" s="31"/>
      <c r="O49" s="32"/>
      <c r="P49" s="31"/>
      <c r="Q49" s="32"/>
      <c r="R49" s="31"/>
      <c r="S49" s="32"/>
      <c r="T49" s="31"/>
      <c r="U49" s="32"/>
      <c r="V49" s="31"/>
      <c r="W49" s="33">
        <f t="shared" si="2"/>
        <v>0</v>
      </c>
      <c r="X49" s="36">
        <f t="shared" si="3"/>
        <v>0</v>
      </c>
      <c r="Y49" s="37"/>
      <c r="Z49" s="271"/>
      <c r="AA49" s="33"/>
      <c r="AB49" s="35"/>
      <c r="AC49" s="6"/>
    </row>
    <row r="50" spans="1:29" x14ac:dyDescent="0.25">
      <c r="A50" s="6"/>
      <c r="B50" s="258" t="s">
        <v>595</v>
      </c>
      <c r="C50" s="258" t="s">
        <v>18</v>
      </c>
      <c r="D50" s="258">
        <v>1997</v>
      </c>
      <c r="E50" s="258"/>
      <c r="F50" s="258"/>
      <c r="G50" s="29"/>
      <c r="H50" s="29"/>
      <c r="I50" s="299"/>
      <c r="J50" s="299"/>
      <c r="K50" s="32">
        <v>36</v>
      </c>
      <c r="L50" s="31">
        <v>5</v>
      </c>
      <c r="M50" s="32"/>
      <c r="N50" s="31"/>
      <c r="O50" s="32"/>
      <c r="P50" s="31"/>
      <c r="Q50" s="32"/>
      <c r="R50" s="31"/>
      <c r="S50" s="32"/>
      <c r="T50" s="31"/>
      <c r="U50" s="32"/>
      <c r="V50" s="31"/>
      <c r="W50" s="38">
        <f t="shared" si="2"/>
        <v>5</v>
      </c>
      <c r="X50" s="39">
        <f t="shared" si="3"/>
        <v>1</v>
      </c>
      <c r="Y50" s="37"/>
      <c r="Z50" s="271"/>
      <c r="AA50" s="33"/>
      <c r="AB50" s="35"/>
      <c r="AC50" s="6"/>
    </row>
    <row r="51" spans="1:29" x14ac:dyDescent="0.25">
      <c r="A51" s="6"/>
      <c r="B51" s="258" t="s">
        <v>610</v>
      </c>
      <c r="C51" s="258" t="s">
        <v>296</v>
      </c>
      <c r="D51" s="258">
        <v>1983</v>
      </c>
      <c r="E51" s="258"/>
      <c r="F51" s="258"/>
      <c r="G51" s="29">
        <v>12</v>
      </c>
      <c r="H51" s="29">
        <v>29</v>
      </c>
      <c r="I51" s="299"/>
      <c r="J51" s="299"/>
      <c r="K51" s="32"/>
      <c r="L51" s="31"/>
      <c r="M51" s="32"/>
      <c r="N51" s="31"/>
      <c r="O51" s="32"/>
      <c r="P51" s="31"/>
      <c r="Q51" s="32"/>
      <c r="R51" s="31"/>
      <c r="S51" s="32"/>
      <c r="T51" s="31"/>
      <c r="U51" s="32"/>
      <c r="V51" s="31"/>
      <c r="W51" s="38">
        <f t="shared" si="2"/>
        <v>29</v>
      </c>
      <c r="X51" s="39">
        <f t="shared" si="3"/>
        <v>1</v>
      </c>
      <c r="Y51" s="37"/>
      <c r="Z51" s="271"/>
      <c r="AA51" s="33"/>
      <c r="AB51" s="35"/>
      <c r="AC51" s="6"/>
    </row>
    <row r="52" spans="1:29" x14ac:dyDescent="0.25">
      <c r="A52" s="6"/>
      <c r="B52" s="258" t="s">
        <v>584</v>
      </c>
      <c r="C52" s="258" t="s">
        <v>340</v>
      </c>
      <c r="D52" s="258">
        <v>1987</v>
      </c>
      <c r="E52" s="258"/>
      <c r="F52" s="258"/>
      <c r="G52" s="29"/>
      <c r="H52" s="29"/>
      <c r="I52" s="299"/>
      <c r="J52" s="299"/>
      <c r="K52" s="32">
        <v>26</v>
      </c>
      <c r="L52" s="31">
        <v>15</v>
      </c>
      <c r="M52" s="32"/>
      <c r="N52" s="31"/>
      <c r="O52" s="32"/>
      <c r="P52" s="31"/>
      <c r="Q52" s="32"/>
      <c r="R52" s="31"/>
      <c r="S52" s="32"/>
      <c r="T52" s="31"/>
      <c r="U52" s="32"/>
      <c r="V52" s="31"/>
      <c r="W52" s="38">
        <f t="shared" si="2"/>
        <v>15</v>
      </c>
      <c r="X52" s="39">
        <f t="shared" si="3"/>
        <v>1</v>
      </c>
      <c r="Y52" s="37"/>
      <c r="Z52" s="271"/>
      <c r="AA52" s="33"/>
      <c r="AB52" s="35"/>
      <c r="AC52" s="6"/>
    </row>
    <row r="53" spans="1:29" x14ac:dyDescent="0.25">
      <c r="A53" s="6"/>
      <c r="B53" s="258" t="s">
        <v>597</v>
      </c>
      <c r="C53" s="258" t="s">
        <v>70</v>
      </c>
      <c r="D53" s="258">
        <v>1986</v>
      </c>
      <c r="E53" s="258"/>
      <c r="F53" s="258"/>
      <c r="G53" s="29"/>
      <c r="H53" s="29"/>
      <c r="I53" s="299"/>
      <c r="J53" s="299"/>
      <c r="K53" s="32">
        <v>38</v>
      </c>
      <c r="L53" s="31">
        <v>3</v>
      </c>
      <c r="M53" s="32"/>
      <c r="N53" s="31"/>
      <c r="O53" s="32"/>
      <c r="P53" s="31"/>
      <c r="Q53" s="32"/>
      <c r="R53" s="31"/>
      <c r="S53" s="32"/>
      <c r="T53" s="31"/>
      <c r="U53" s="32"/>
      <c r="V53" s="31"/>
      <c r="W53" s="40">
        <f t="shared" si="2"/>
        <v>3</v>
      </c>
      <c r="X53" s="41">
        <f t="shared" si="3"/>
        <v>1</v>
      </c>
      <c r="Y53" s="9"/>
      <c r="Z53" s="271"/>
      <c r="AA53" s="33"/>
      <c r="AB53" s="35"/>
      <c r="AC53" s="6"/>
    </row>
    <row r="54" spans="1:29" x14ac:dyDescent="0.25">
      <c r="A54" s="6"/>
      <c r="B54" s="258" t="s">
        <v>300</v>
      </c>
      <c r="C54" s="258" t="s">
        <v>242</v>
      </c>
      <c r="D54" s="258">
        <v>2005</v>
      </c>
      <c r="E54" s="258"/>
      <c r="F54" s="258"/>
      <c r="G54" s="29">
        <v>16</v>
      </c>
      <c r="H54" s="29">
        <v>25</v>
      </c>
      <c r="I54" s="299"/>
      <c r="J54" s="299"/>
      <c r="K54" s="32"/>
      <c r="L54" s="31"/>
      <c r="M54" s="32"/>
      <c r="N54" s="31"/>
      <c r="O54" s="32"/>
      <c r="P54" s="31"/>
      <c r="Q54" s="32"/>
      <c r="R54" s="31"/>
      <c r="S54" s="32"/>
      <c r="T54" s="31"/>
      <c r="U54" s="32"/>
      <c r="V54" s="31"/>
      <c r="W54" s="40">
        <f t="shared" ref="W54:W85" si="4">SUM(F54,H54,J54,L54,N54,P54,R54,T54,V54)</f>
        <v>25</v>
      </c>
      <c r="X54" s="41">
        <f t="shared" si="3"/>
        <v>1</v>
      </c>
      <c r="Y54" s="9"/>
      <c r="Z54" s="271"/>
      <c r="AA54" s="33"/>
      <c r="AB54" s="35"/>
      <c r="AC54" s="6"/>
    </row>
    <row r="55" spans="1:29" x14ac:dyDescent="0.25">
      <c r="A55" s="6"/>
      <c r="B55" s="258" t="s">
        <v>593</v>
      </c>
      <c r="C55" s="258" t="s">
        <v>3</v>
      </c>
      <c r="D55" s="258">
        <v>1994</v>
      </c>
      <c r="E55" s="258"/>
      <c r="F55" s="258"/>
      <c r="G55" s="29"/>
      <c r="H55" s="29"/>
      <c r="I55" s="299"/>
      <c r="J55" s="299"/>
      <c r="K55" s="32">
        <v>34</v>
      </c>
      <c r="L55" s="31">
        <v>7</v>
      </c>
      <c r="M55" s="32"/>
      <c r="N55" s="31"/>
      <c r="O55" s="32"/>
      <c r="P55" s="31"/>
      <c r="Q55" s="32"/>
      <c r="R55" s="31"/>
      <c r="S55" s="32"/>
      <c r="T55" s="31"/>
      <c r="U55" s="32"/>
      <c r="V55" s="31"/>
      <c r="W55" s="40">
        <f t="shared" si="4"/>
        <v>7</v>
      </c>
      <c r="X55" s="41">
        <f t="shared" si="3"/>
        <v>1</v>
      </c>
      <c r="Y55" s="9"/>
      <c r="Z55" s="271"/>
      <c r="AA55" s="33"/>
      <c r="AB55" s="35"/>
      <c r="AC55" s="6"/>
    </row>
    <row r="56" spans="1:29" x14ac:dyDescent="0.25">
      <c r="A56" s="6"/>
      <c r="B56" s="258" t="s">
        <v>850</v>
      </c>
      <c r="C56" s="258" t="s">
        <v>18</v>
      </c>
      <c r="D56" s="258">
        <v>1992</v>
      </c>
      <c r="E56" s="258"/>
      <c r="F56" s="258"/>
      <c r="G56" s="29"/>
      <c r="H56" s="29"/>
      <c r="I56" s="44"/>
      <c r="J56" s="42"/>
      <c r="K56" s="32"/>
      <c r="L56" s="31"/>
      <c r="M56" s="32">
        <v>16</v>
      </c>
      <c r="N56" s="31">
        <v>25</v>
      </c>
      <c r="O56" s="32"/>
      <c r="P56" s="31"/>
      <c r="Q56" s="32"/>
      <c r="R56" s="31"/>
      <c r="S56" s="32"/>
      <c r="T56" s="31"/>
      <c r="U56" s="32"/>
      <c r="V56" s="31"/>
      <c r="W56" s="40">
        <f t="shared" si="4"/>
        <v>25</v>
      </c>
      <c r="X56" s="41">
        <f t="shared" si="3"/>
        <v>1</v>
      </c>
      <c r="Y56" s="9"/>
      <c r="Z56" s="271"/>
      <c r="AA56" s="33"/>
      <c r="AB56" s="35"/>
      <c r="AC56" s="6"/>
    </row>
    <row r="57" spans="1:29" x14ac:dyDescent="0.25">
      <c r="A57" s="6"/>
      <c r="B57" s="258" t="s">
        <v>560</v>
      </c>
      <c r="C57" s="258" t="s">
        <v>559</v>
      </c>
      <c r="D57" s="258">
        <v>1983</v>
      </c>
      <c r="E57" s="258"/>
      <c r="F57" s="258"/>
      <c r="G57" s="29"/>
      <c r="H57" s="29"/>
      <c r="I57" s="299"/>
      <c r="J57" s="299"/>
      <c r="K57" s="32">
        <v>3</v>
      </c>
      <c r="L57" s="31">
        <v>40</v>
      </c>
      <c r="M57" s="32">
        <v>5</v>
      </c>
      <c r="N57" s="31">
        <v>36</v>
      </c>
      <c r="O57" s="32"/>
      <c r="P57" s="31"/>
      <c r="Q57" s="32"/>
      <c r="R57" s="31"/>
      <c r="S57" s="32"/>
      <c r="T57" s="31"/>
      <c r="U57" s="32"/>
      <c r="V57" s="31"/>
      <c r="W57" s="40">
        <f t="shared" si="4"/>
        <v>76</v>
      </c>
      <c r="X57" s="41">
        <f t="shared" si="3"/>
        <v>2</v>
      </c>
      <c r="Y57" s="9"/>
      <c r="Z57" s="271"/>
      <c r="AA57" s="33"/>
      <c r="AB57" s="35"/>
      <c r="AC57" s="6"/>
    </row>
    <row r="58" spans="1:29" x14ac:dyDescent="0.25">
      <c r="A58" s="6"/>
      <c r="B58" s="258" t="s">
        <v>844</v>
      </c>
      <c r="C58" s="258" t="s">
        <v>18</v>
      </c>
      <c r="D58" s="258">
        <v>1992</v>
      </c>
      <c r="E58" s="258"/>
      <c r="F58" s="258"/>
      <c r="G58" s="29"/>
      <c r="H58" s="29"/>
      <c r="I58" s="44"/>
      <c r="J58" s="42"/>
      <c r="K58" s="32"/>
      <c r="L58" s="31"/>
      <c r="M58" s="32">
        <v>9</v>
      </c>
      <c r="N58" s="31">
        <v>32</v>
      </c>
      <c r="O58" s="32"/>
      <c r="P58" s="31"/>
      <c r="Q58" s="32"/>
      <c r="R58" s="31"/>
      <c r="S58" s="32"/>
      <c r="T58" s="31"/>
      <c r="U58" s="32"/>
      <c r="V58" s="31"/>
      <c r="W58" s="40">
        <f t="shared" si="4"/>
        <v>32</v>
      </c>
      <c r="X58" s="41">
        <f t="shared" si="3"/>
        <v>1</v>
      </c>
      <c r="Y58" s="9"/>
      <c r="Z58" s="271"/>
      <c r="AA58" s="33"/>
      <c r="AB58" s="35"/>
      <c r="AC58" s="6"/>
    </row>
    <row r="59" spans="1:29" x14ac:dyDescent="0.25">
      <c r="A59" s="6"/>
      <c r="B59" s="258" t="s">
        <v>289</v>
      </c>
      <c r="C59" s="258" t="s">
        <v>16</v>
      </c>
      <c r="D59" s="258">
        <v>1984</v>
      </c>
      <c r="E59" s="258"/>
      <c r="F59" s="258"/>
      <c r="G59" s="29">
        <v>5</v>
      </c>
      <c r="H59" s="29">
        <v>36</v>
      </c>
      <c r="I59" s="299"/>
      <c r="J59" s="299"/>
      <c r="K59" s="32"/>
      <c r="L59" s="31"/>
      <c r="M59" s="32"/>
      <c r="N59" s="31"/>
      <c r="O59" s="32"/>
      <c r="P59" s="31"/>
      <c r="Q59" s="32"/>
      <c r="R59" s="31"/>
      <c r="S59" s="32"/>
      <c r="T59" s="31"/>
      <c r="U59" s="32"/>
      <c r="V59" s="31"/>
      <c r="W59" s="40">
        <f t="shared" si="4"/>
        <v>36</v>
      </c>
      <c r="X59" s="41">
        <f t="shared" si="3"/>
        <v>1</v>
      </c>
      <c r="Y59" s="9"/>
      <c r="Z59" s="271"/>
      <c r="AA59" s="33"/>
      <c r="AB59" s="35"/>
      <c r="AC59" s="6"/>
    </row>
    <row r="60" spans="1:29" x14ac:dyDescent="0.25">
      <c r="A60" s="6"/>
      <c r="B60" s="258" t="s">
        <v>852</v>
      </c>
      <c r="C60" s="258" t="s">
        <v>460</v>
      </c>
      <c r="D60" s="258">
        <v>1983</v>
      </c>
      <c r="E60" s="258"/>
      <c r="F60" s="258"/>
      <c r="G60" s="29"/>
      <c r="H60" s="29"/>
      <c r="I60" s="44"/>
      <c r="J60" s="42"/>
      <c r="K60" s="32"/>
      <c r="L60" s="31"/>
      <c r="M60" s="32">
        <v>18</v>
      </c>
      <c r="N60" s="31">
        <v>23</v>
      </c>
      <c r="O60" s="32"/>
      <c r="P60" s="31"/>
      <c r="Q60" s="32"/>
      <c r="R60" s="31"/>
      <c r="S60" s="32"/>
      <c r="T60" s="31"/>
      <c r="U60" s="32"/>
      <c r="V60" s="31"/>
      <c r="W60" s="40">
        <f t="shared" si="4"/>
        <v>23</v>
      </c>
      <c r="X60" s="41">
        <f t="shared" si="3"/>
        <v>1</v>
      </c>
      <c r="Y60" s="9"/>
      <c r="Z60" s="271"/>
      <c r="AA60" s="33"/>
      <c r="AB60" s="35"/>
      <c r="AC60" s="6"/>
    </row>
    <row r="61" spans="1:29" x14ac:dyDescent="0.25">
      <c r="A61" s="6"/>
      <c r="B61" s="258" t="s">
        <v>598</v>
      </c>
      <c r="C61" s="258" t="s">
        <v>18</v>
      </c>
      <c r="D61" s="258">
        <v>1996</v>
      </c>
      <c r="E61" s="258"/>
      <c r="F61" s="258"/>
      <c r="G61" s="258"/>
      <c r="H61" s="258"/>
      <c r="I61" s="44"/>
      <c r="J61" s="42"/>
      <c r="K61" s="32">
        <v>39</v>
      </c>
      <c r="L61" s="31">
        <v>2</v>
      </c>
      <c r="M61" s="32"/>
      <c r="N61" s="31"/>
      <c r="O61" s="32"/>
      <c r="P61" s="31"/>
      <c r="Q61" s="32"/>
      <c r="R61" s="31"/>
      <c r="S61" s="32"/>
      <c r="T61" s="31"/>
      <c r="U61" s="32"/>
      <c r="V61" s="31"/>
      <c r="W61" s="40">
        <f t="shared" si="4"/>
        <v>2</v>
      </c>
      <c r="X61" s="41">
        <f t="shared" si="3"/>
        <v>1</v>
      </c>
      <c r="Y61" s="9"/>
      <c r="Z61" s="271"/>
      <c r="AA61" s="33"/>
      <c r="AB61" s="35"/>
      <c r="AC61" s="6"/>
    </row>
    <row r="62" spans="1:29" x14ac:dyDescent="0.25">
      <c r="A62" s="6"/>
      <c r="B62" s="258" t="s">
        <v>431</v>
      </c>
      <c r="C62" s="258" t="s">
        <v>3</v>
      </c>
      <c r="D62" s="258">
        <v>1984</v>
      </c>
      <c r="E62" s="258"/>
      <c r="F62" s="258"/>
      <c r="G62" s="258"/>
      <c r="H62" s="258"/>
      <c r="I62" s="299">
        <v>14</v>
      </c>
      <c r="J62" s="299">
        <v>27</v>
      </c>
      <c r="K62" s="299">
        <v>43</v>
      </c>
      <c r="L62" s="299">
        <v>0</v>
      </c>
      <c r="M62" s="32"/>
      <c r="N62" s="31"/>
      <c r="O62" s="32"/>
      <c r="P62" s="31"/>
      <c r="Q62" s="32"/>
      <c r="R62" s="31"/>
      <c r="S62" s="32"/>
      <c r="T62" s="31"/>
      <c r="U62" s="32"/>
      <c r="V62" s="31"/>
      <c r="W62" s="40">
        <f t="shared" si="4"/>
        <v>27</v>
      </c>
      <c r="X62" s="41">
        <f t="shared" si="3"/>
        <v>2</v>
      </c>
      <c r="Y62" s="9"/>
      <c r="Z62" s="271"/>
      <c r="AA62" s="33"/>
      <c r="AB62" s="35"/>
      <c r="AC62" s="6"/>
    </row>
    <row r="63" spans="1:29" x14ac:dyDescent="0.25">
      <c r="A63" s="6"/>
      <c r="B63" s="258" t="s">
        <v>308</v>
      </c>
      <c r="C63" s="258" t="s">
        <v>309</v>
      </c>
      <c r="D63" s="258">
        <v>1992</v>
      </c>
      <c r="E63" s="258"/>
      <c r="F63" s="258"/>
      <c r="G63" s="258">
        <v>22</v>
      </c>
      <c r="H63" s="258">
        <v>19</v>
      </c>
      <c r="I63" s="299"/>
      <c r="J63" s="299"/>
      <c r="K63" s="279"/>
      <c r="L63" s="279"/>
      <c r="M63" s="32"/>
      <c r="N63" s="31"/>
      <c r="O63" s="32"/>
      <c r="P63" s="31"/>
      <c r="Q63" s="32"/>
      <c r="R63" s="31"/>
      <c r="S63" s="32"/>
      <c r="T63" s="31"/>
      <c r="U63" s="32"/>
      <c r="V63" s="31"/>
      <c r="W63" s="40">
        <f t="shared" si="4"/>
        <v>19</v>
      </c>
      <c r="X63" s="41">
        <f t="shared" si="3"/>
        <v>1</v>
      </c>
      <c r="Y63" s="9"/>
      <c r="Z63" s="271"/>
      <c r="AA63" s="33"/>
      <c r="AB63" s="35"/>
      <c r="AC63" s="6"/>
    </row>
    <row r="64" spans="1:29" x14ac:dyDescent="0.25">
      <c r="A64" s="6"/>
      <c r="B64" s="258" t="s">
        <v>574</v>
      </c>
      <c r="C64" s="258" t="s">
        <v>3</v>
      </c>
      <c r="D64" s="258">
        <v>1991</v>
      </c>
      <c r="E64" s="258"/>
      <c r="F64" s="258"/>
      <c r="G64" s="258"/>
      <c r="H64" s="258"/>
      <c r="I64" s="299"/>
      <c r="J64" s="299"/>
      <c r="K64" s="279">
        <v>17</v>
      </c>
      <c r="L64" s="279">
        <v>24</v>
      </c>
      <c r="M64" s="32"/>
      <c r="N64" s="31"/>
      <c r="O64" s="32"/>
      <c r="P64" s="31"/>
      <c r="Q64" s="32"/>
      <c r="R64" s="31"/>
      <c r="S64" s="32"/>
      <c r="T64" s="31"/>
      <c r="U64" s="32"/>
      <c r="V64" s="31"/>
      <c r="W64" s="40">
        <f t="shared" si="4"/>
        <v>24</v>
      </c>
      <c r="X64" s="41">
        <f t="shared" si="3"/>
        <v>1</v>
      </c>
      <c r="Y64" s="9"/>
      <c r="Z64" s="271"/>
      <c r="AA64" s="33"/>
      <c r="AB64" s="35"/>
      <c r="AC64" s="6"/>
    </row>
    <row r="65" spans="1:29" x14ac:dyDescent="0.25">
      <c r="A65" s="6"/>
      <c r="B65" s="258" t="s">
        <v>435</v>
      </c>
      <c r="C65" s="258" t="s">
        <v>358</v>
      </c>
      <c r="D65" s="258">
        <v>1984</v>
      </c>
      <c r="E65" s="258"/>
      <c r="F65" s="258"/>
      <c r="G65" s="258"/>
      <c r="H65" s="258"/>
      <c r="I65" s="299">
        <v>17</v>
      </c>
      <c r="J65" s="299">
        <v>24</v>
      </c>
      <c r="K65" s="299"/>
      <c r="L65" s="299"/>
      <c r="M65" s="32"/>
      <c r="N65" s="31"/>
      <c r="O65" s="32"/>
      <c r="P65" s="31"/>
      <c r="Q65" s="32"/>
      <c r="R65" s="31"/>
      <c r="S65" s="32"/>
      <c r="T65" s="31"/>
      <c r="U65" s="32"/>
      <c r="V65" s="31"/>
      <c r="W65" s="40">
        <f t="shared" si="4"/>
        <v>24</v>
      </c>
      <c r="X65" s="41">
        <f t="shared" si="3"/>
        <v>1</v>
      </c>
      <c r="Y65" s="9"/>
      <c r="Z65" s="271"/>
      <c r="AA65" s="33"/>
      <c r="AB65" s="35"/>
      <c r="AC65" s="6"/>
    </row>
    <row r="66" spans="1:29" x14ac:dyDescent="0.25">
      <c r="A66" s="6"/>
      <c r="B66" s="258" t="s">
        <v>847</v>
      </c>
      <c r="C66" s="258" t="s">
        <v>330</v>
      </c>
      <c r="D66" s="258">
        <v>1984</v>
      </c>
      <c r="E66" s="258"/>
      <c r="F66" s="258"/>
      <c r="G66" s="258"/>
      <c r="H66" s="258"/>
      <c r="I66" s="260"/>
      <c r="J66" s="261"/>
      <c r="K66" s="299"/>
      <c r="L66" s="299"/>
      <c r="M66" s="32">
        <v>12</v>
      </c>
      <c r="N66" s="31">
        <v>29</v>
      </c>
      <c r="O66" s="32"/>
      <c r="P66" s="31"/>
      <c r="Q66" s="32"/>
      <c r="R66" s="31"/>
      <c r="S66" s="32"/>
      <c r="T66" s="31"/>
      <c r="U66" s="32"/>
      <c r="V66" s="31"/>
      <c r="W66" s="40">
        <f t="shared" si="4"/>
        <v>29</v>
      </c>
      <c r="X66" s="41">
        <f t="shared" si="3"/>
        <v>1</v>
      </c>
      <c r="Y66" s="9"/>
      <c r="Z66" s="271"/>
      <c r="AA66" s="33"/>
      <c r="AB66" s="35"/>
      <c r="AC66" s="6"/>
    </row>
    <row r="67" spans="1:29" x14ac:dyDescent="0.25">
      <c r="A67" s="6"/>
      <c r="B67" s="258" t="s">
        <v>851</v>
      </c>
      <c r="C67" s="258" t="s">
        <v>562</v>
      </c>
      <c r="D67" s="258">
        <v>1996</v>
      </c>
      <c r="E67" s="258"/>
      <c r="F67" s="258"/>
      <c r="G67" s="258"/>
      <c r="H67" s="258"/>
      <c r="I67" s="260"/>
      <c r="J67" s="261"/>
      <c r="K67" s="279"/>
      <c r="L67" s="279"/>
      <c r="M67" s="32">
        <v>17</v>
      </c>
      <c r="N67" s="31">
        <v>24</v>
      </c>
      <c r="O67" s="32"/>
      <c r="P67" s="31"/>
      <c r="Q67" s="32"/>
      <c r="R67" s="31"/>
      <c r="S67" s="32"/>
      <c r="T67" s="31"/>
      <c r="U67" s="32"/>
      <c r="V67" s="31"/>
      <c r="W67" s="40">
        <f t="shared" si="4"/>
        <v>24</v>
      </c>
      <c r="X67" s="41">
        <f t="shared" si="3"/>
        <v>1</v>
      </c>
      <c r="Y67" s="9"/>
      <c r="Z67" s="271"/>
      <c r="AA67" s="33"/>
      <c r="AB67" s="35"/>
      <c r="AC67" s="6"/>
    </row>
    <row r="68" spans="1:29" x14ac:dyDescent="0.25">
      <c r="A68" s="6"/>
      <c r="B68" s="258" t="s">
        <v>840</v>
      </c>
      <c r="C68" s="258" t="s">
        <v>204</v>
      </c>
      <c r="D68" s="258">
        <v>1988</v>
      </c>
      <c r="E68" s="258"/>
      <c r="F68" s="258"/>
      <c r="G68" s="258"/>
      <c r="H68" s="258"/>
      <c r="I68" s="30"/>
      <c r="J68" s="31"/>
      <c r="K68" s="299"/>
      <c r="L68" s="299"/>
      <c r="M68" s="32">
        <v>6</v>
      </c>
      <c r="N68" s="31">
        <v>35</v>
      </c>
      <c r="O68" s="32"/>
      <c r="P68" s="31"/>
      <c r="Q68" s="32"/>
      <c r="R68" s="31"/>
      <c r="S68" s="32"/>
      <c r="T68" s="31"/>
      <c r="U68" s="32"/>
      <c r="V68" s="31"/>
      <c r="W68" s="40">
        <f t="shared" si="4"/>
        <v>35</v>
      </c>
      <c r="X68" s="41">
        <f t="shared" si="3"/>
        <v>1</v>
      </c>
      <c r="Y68" s="9"/>
      <c r="Z68" s="271"/>
      <c r="AA68" s="33"/>
      <c r="AB68" s="35"/>
      <c r="AC68" s="6"/>
    </row>
    <row r="69" spans="1:29" x14ac:dyDescent="0.25">
      <c r="A69" s="6"/>
      <c r="B69" s="258" t="s">
        <v>291</v>
      </c>
      <c r="C69" s="258" t="s">
        <v>292</v>
      </c>
      <c r="D69" s="258">
        <v>1990</v>
      </c>
      <c r="E69" s="258"/>
      <c r="F69" s="258"/>
      <c r="G69" s="258">
        <v>8</v>
      </c>
      <c r="H69" s="258">
        <v>33</v>
      </c>
      <c r="I69" s="30"/>
      <c r="J69" s="31"/>
      <c r="K69" s="299"/>
      <c r="L69" s="299"/>
      <c r="M69" s="32"/>
      <c r="N69" s="31"/>
      <c r="O69" s="32"/>
      <c r="P69" s="31"/>
      <c r="Q69" s="32"/>
      <c r="R69" s="31"/>
      <c r="S69" s="32"/>
      <c r="T69" s="31"/>
      <c r="U69" s="32"/>
      <c r="V69" s="31"/>
      <c r="W69" s="40">
        <f t="shared" si="4"/>
        <v>33</v>
      </c>
      <c r="X69" s="41">
        <f t="shared" ref="X69:X100" si="5">COUNT(E69,G69,I69,K69,M69,O69,Q69,S69,U69)</f>
        <v>1</v>
      </c>
      <c r="Y69" s="9"/>
      <c r="Z69" s="271"/>
      <c r="AA69" s="33"/>
      <c r="AB69" s="35"/>
      <c r="AC69" s="6"/>
    </row>
    <row r="70" spans="1:29" x14ac:dyDescent="0.25">
      <c r="A70" s="6"/>
      <c r="B70" s="258" t="s">
        <v>567</v>
      </c>
      <c r="C70" s="258" t="s">
        <v>18</v>
      </c>
      <c r="D70" s="258">
        <v>1995</v>
      </c>
      <c r="E70" s="258"/>
      <c r="F70" s="258"/>
      <c r="G70" s="258"/>
      <c r="H70" s="258"/>
      <c r="I70" s="30"/>
      <c r="J70" s="31"/>
      <c r="K70" s="299">
        <v>7</v>
      </c>
      <c r="L70" s="299">
        <v>34</v>
      </c>
      <c r="M70" s="32"/>
      <c r="N70" s="31"/>
      <c r="O70" s="32"/>
      <c r="P70" s="31"/>
      <c r="Q70" s="32"/>
      <c r="R70" s="31"/>
      <c r="S70" s="32"/>
      <c r="T70" s="31"/>
      <c r="U70" s="32"/>
      <c r="V70" s="31"/>
      <c r="W70" s="40">
        <f t="shared" si="4"/>
        <v>34</v>
      </c>
      <c r="X70" s="41">
        <f t="shared" si="5"/>
        <v>1</v>
      </c>
      <c r="Y70" s="9"/>
      <c r="Z70" s="271"/>
      <c r="AA70" s="33"/>
      <c r="AB70" s="35"/>
      <c r="AC70" s="6"/>
    </row>
    <row r="71" spans="1:29" x14ac:dyDescent="0.25">
      <c r="A71" s="6"/>
      <c r="B71" s="258" t="s">
        <v>848</v>
      </c>
      <c r="C71" s="258" t="s">
        <v>18</v>
      </c>
      <c r="D71" s="258">
        <v>1998</v>
      </c>
      <c r="E71" s="258"/>
      <c r="F71" s="258"/>
      <c r="G71" s="258"/>
      <c r="H71" s="258"/>
      <c r="I71" s="260"/>
      <c r="J71" s="261"/>
      <c r="K71" s="299"/>
      <c r="L71" s="299"/>
      <c r="M71" s="32">
        <v>13</v>
      </c>
      <c r="N71" s="31">
        <v>28</v>
      </c>
      <c r="O71" s="32"/>
      <c r="P71" s="31"/>
      <c r="Q71" s="32"/>
      <c r="R71" s="31"/>
      <c r="S71" s="32"/>
      <c r="T71" s="31"/>
      <c r="U71" s="32"/>
      <c r="V71" s="31"/>
      <c r="W71" s="40">
        <f t="shared" si="4"/>
        <v>28</v>
      </c>
      <c r="X71" s="41">
        <f t="shared" si="5"/>
        <v>1</v>
      </c>
      <c r="Y71" s="9"/>
      <c r="Z71" s="271"/>
      <c r="AA71" s="33"/>
      <c r="AB71" s="35"/>
      <c r="AC71" s="6"/>
    </row>
    <row r="72" spans="1:29" x14ac:dyDescent="0.25">
      <c r="A72" s="6"/>
      <c r="B72" s="258" t="s">
        <v>561</v>
      </c>
      <c r="C72" s="258" t="s">
        <v>562</v>
      </c>
      <c r="D72" s="258">
        <v>1991</v>
      </c>
      <c r="E72" s="258"/>
      <c r="F72" s="258"/>
      <c r="G72" s="258"/>
      <c r="H72" s="258"/>
      <c r="I72" s="30"/>
      <c r="J72" s="31"/>
      <c r="K72" s="299">
        <v>4</v>
      </c>
      <c r="L72" s="299">
        <v>38</v>
      </c>
      <c r="M72" s="32"/>
      <c r="N72" s="31"/>
      <c r="O72" s="32"/>
      <c r="P72" s="31"/>
      <c r="Q72" s="32"/>
      <c r="R72" s="31"/>
      <c r="S72" s="32"/>
      <c r="T72" s="31"/>
      <c r="U72" s="32"/>
      <c r="V72" s="31"/>
      <c r="W72" s="40">
        <f t="shared" si="4"/>
        <v>38</v>
      </c>
      <c r="X72" s="41">
        <f t="shared" si="5"/>
        <v>1</v>
      </c>
      <c r="Y72" s="9"/>
      <c r="Z72" s="271"/>
      <c r="AA72" s="33"/>
      <c r="AB72" s="35"/>
      <c r="AC72" s="6"/>
    </row>
    <row r="73" spans="1:29" x14ac:dyDescent="0.25">
      <c r="A73" s="6"/>
      <c r="B73" s="258" t="s">
        <v>295</v>
      </c>
      <c r="C73" s="258" t="s">
        <v>16</v>
      </c>
      <c r="D73" s="258">
        <v>1988</v>
      </c>
      <c r="E73" s="258"/>
      <c r="F73" s="258"/>
      <c r="G73" s="258">
        <v>11</v>
      </c>
      <c r="H73" s="258">
        <v>30</v>
      </c>
      <c r="I73" s="30"/>
      <c r="J73" s="31"/>
      <c r="K73" s="299"/>
      <c r="L73" s="299"/>
      <c r="M73" s="32"/>
      <c r="N73" s="31"/>
      <c r="O73" s="32"/>
      <c r="P73" s="31"/>
      <c r="Q73" s="32"/>
      <c r="R73" s="31"/>
      <c r="S73" s="32"/>
      <c r="T73" s="31"/>
      <c r="U73" s="32"/>
      <c r="V73" s="31"/>
      <c r="W73" s="40">
        <f t="shared" si="4"/>
        <v>30</v>
      </c>
      <c r="X73" s="41">
        <f t="shared" si="5"/>
        <v>1</v>
      </c>
      <c r="Y73" s="9"/>
      <c r="Z73" s="271"/>
      <c r="AA73" s="33"/>
      <c r="AB73" s="35"/>
      <c r="AC73" s="6"/>
    </row>
    <row r="74" spans="1:29" x14ac:dyDescent="0.25">
      <c r="A74" s="6"/>
      <c r="B74" s="258" t="s">
        <v>603</v>
      </c>
      <c r="C74" s="258" t="s">
        <v>604</v>
      </c>
      <c r="D74" s="258">
        <v>1992</v>
      </c>
      <c r="E74" s="258"/>
      <c r="F74" s="258"/>
      <c r="G74" s="258"/>
      <c r="H74" s="258"/>
      <c r="I74" s="260"/>
      <c r="J74" s="261"/>
      <c r="K74" s="299"/>
      <c r="L74" s="299">
        <v>0</v>
      </c>
      <c r="M74" s="32"/>
      <c r="N74" s="31"/>
      <c r="O74" s="32"/>
      <c r="P74" s="31"/>
      <c r="Q74" s="32"/>
      <c r="R74" s="31"/>
      <c r="S74" s="32"/>
      <c r="T74" s="31"/>
      <c r="U74" s="32"/>
      <c r="V74" s="31"/>
      <c r="W74" s="40">
        <f t="shared" si="4"/>
        <v>0</v>
      </c>
      <c r="X74" s="41">
        <f t="shared" si="5"/>
        <v>0</v>
      </c>
      <c r="Y74" s="9"/>
      <c r="Z74" s="271"/>
      <c r="AA74" s="33"/>
      <c r="AB74" s="35"/>
      <c r="AC74" s="6"/>
    </row>
    <row r="75" spans="1:29" x14ac:dyDescent="0.25">
      <c r="A75" s="6"/>
      <c r="B75" s="258" t="s">
        <v>423</v>
      </c>
      <c r="C75" s="258" t="s">
        <v>16</v>
      </c>
      <c r="D75" s="258">
        <v>1983</v>
      </c>
      <c r="E75" s="258"/>
      <c r="F75" s="258"/>
      <c r="G75" s="258"/>
      <c r="H75" s="258"/>
      <c r="I75" s="30">
        <v>2</v>
      </c>
      <c r="J75" s="31">
        <v>45</v>
      </c>
      <c r="K75" s="299"/>
      <c r="L75" s="299"/>
      <c r="M75" s="32"/>
      <c r="N75" s="31"/>
      <c r="O75" s="32"/>
      <c r="P75" s="31"/>
      <c r="Q75" s="32"/>
      <c r="R75" s="31"/>
      <c r="S75" s="32"/>
      <c r="T75" s="31"/>
      <c r="U75" s="32"/>
      <c r="V75" s="31"/>
      <c r="W75" s="40">
        <f t="shared" si="4"/>
        <v>45</v>
      </c>
      <c r="X75" s="41">
        <f t="shared" si="5"/>
        <v>1</v>
      </c>
      <c r="Y75" s="9"/>
      <c r="Z75" s="271"/>
      <c r="AA75" s="33"/>
      <c r="AB75" s="35"/>
      <c r="AC75" s="6"/>
    </row>
    <row r="76" spans="1:29" x14ac:dyDescent="0.25">
      <c r="A76" s="6"/>
      <c r="B76" s="258" t="s">
        <v>297</v>
      </c>
      <c r="C76" s="258" t="s">
        <v>29</v>
      </c>
      <c r="D76" s="258">
        <v>1993</v>
      </c>
      <c r="E76" s="258"/>
      <c r="F76" s="258"/>
      <c r="G76" s="258">
        <v>13</v>
      </c>
      <c r="H76" s="258">
        <v>28</v>
      </c>
      <c r="I76" s="30"/>
      <c r="J76" s="31"/>
      <c r="K76" s="299"/>
      <c r="L76" s="299"/>
      <c r="M76" s="32"/>
      <c r="N76" s="31"/>
      <c r="O76" s="32"/>
      <c r="P76" s="31"/>
      <c r="Q76" s="32"/>
      <c r="R76" s="31"/>
      <c r="S76" s="32"/>
      <c r="T76" s="31"/>
      <c r="U76" s="32"/>
      <c r="V76" s="31"/>
      <c r="W76" s="40">
        <f t="shared" si="4"/>
        <v>28</v>
      </c>
      <c r="X76" s="41">
        <f t="shared" si="5"/>
        <v>1</v>
      </c>
      <c r="Y76" s="9"/>
      <c r="Z76" s="271"/>
      <c r="AA76" s="33"/>
      <c r="AB76" s="35"/>
      <c r="AC76" s="6"/>
    </row>
    <row r="77" spans="1:29" x14ac:dyDescent="0.25">
      <c r="A77" s="6"/>
      <c r="B77" s="258" t="s">
        <v>605</v>
      </c>
      <c r="C77" s="258" t="s">
        <v>3</v>
      </c>
      <c r="D77" s="258">
        <v>1983</v>
      </c>
      <c r="E77" s="258"/>
      <c r="F77" s="258"/>
      <c r="G77" s="258"/>
      <c r="H77" s="258"/>
      <c r="I77" s="260"/>
      <c r="J77" s="261"/>
      <c r="K77" s="258">
        <v>44</v>
      </c>
      <c r="L77" s="258">
        <v>0</v>
      </c>
      <c r="M77" s="32"/>
      <c r="N77" s="31"/>
      <c r="O77" s="32"/>
      <c r="P77" s="31"/>
      <c r="Q77" s="32"/>
      <c r="R77" s="31"/>
      <c r="S77" s="32"/>
      <c r="T77" s="31"/>
      <c r="U77" s="32"/>
      <c r="V77" s="31"/>
      <c r="W77" s="40">
        <f t="shared" si="4"/>
        <v>0</v>
      </c>
      <c r="X77" s="41">
        <f t="shared" si="5"/>
        <v>1</v>
      </c>
      <c r="Y77" s="9"/>
      <c r="Z77" s="271"/>
      <c r="AA77" s="33"/>
      <c r="AB77" s="35"/>
      <c r="AC77" s="6"/>
    </row>
    <row r="78" spans="1:29" x14ac:dyDescent="0.25">
      <c r="A78" s="6"/>
      <c r="B78" s="258" t="s">
        <v>601</v>
      </c>
      <c r="C78" s="258" t="s">
        <v>3</v>
      </c>
      <c r="D78" s="258">
        <v>2004</v>
      </c>
      <c r="E78" s="258"/>
      <c r="F78" s="258"/>
      <c r="G78" s="258"/>
      <c r="H78" s="258"/>
      <c r="I78" s="260"/>
      <c r="J78" s="261"/>
      <c r="K78" s="299">
        <v>45</v>
      </c>
      <c r="L78" s="299">
        <v>0</v>
      </c>
      <c r="M78" s="32"/>
      <c r="N78" s="31"/>
      <c r="O78" s="32"/>
      <c r="P78" s="31"/>
      <c r="Q78" s="32"/>
      <c r="R78" s="31"/>
      <c r="S78" s="32"/>
      <c r="T78" s="31"/>
      <c r="U78" s="32"/>
      <c r="V78" s="31"/>
      <c r="W78" s="40">
        <f t="shared" si="4"/>
        <v>0</v>
      </c>
      <c r="X78" s="41">
        <f t="shared" si="5"/>
        <v>1</v>
      </c>
      <c r="Y78" s="9"/>
      <c r="Z78" s="271"/>
      <c r="AA78" s="33"/>
      <c r="AB78" s="35"/>
      <c r="AC78" s="6"/>
    </row>
    <row r="79" spans="1:29" x14ac:dyDescent="0.25">
      <c r="A79" s="6"/>
      <c r="B79" s="258" t="s">
        <v>602</v>
      </c>
      <c r="C79" s="258" t="s">
        <v>3</v>
      </c>
      <c r="D79" s="258">
        <v>1985</v>
      </c>
      <c r="E79" s="258"/>
      <c r="F79" s="258"/>
      <c r="G79" s="258"/>
      <c r="H79" s="258"/>
      <c r="I79" s="260"/>
      <c r="J79" s="261"/>
      <c r="K79" s="299">
        <v>46</v>
      </c>
      <c r="L79" s="299">
        <v>0</v>
      </c>
      <c r="M79" s="32"/>
      <c r="N79" s="31"/>
      <c r="O79" s="32"/>
      <c r="P79" s="31"/>
      <c r="Q79" s="32"/>
      <c r="R79" s="31"/>
      <c r="S79" s="32"/>
      <c r="T79" s="31"/>
      <c r="U79" s="32"/>
      <c r="V79" s="31"/>
      <c r="W79" s="40">
        <f t="shared" si="4"/>
        <v>0</v>
      </c>
      <c r="X79" s="41">
        <f t="shared" si="5"/>
        <v>1</v>
      </c>
      <c r="Y79" s="9"/>
      <c r="Z79" s="271"/>
      <c r="AA79" s="33"/>
      <c r="AB79" s="35"/>
      <c r="AC79" s="6"/>
    </row>
    <row r="80" spans="1:29" x14ac:dyDescent="0.25">
      <c r="A80" s="6"/>
      <c r="B80" s="258" t="s">
        <v>606</v>
      </c>
      <c r="C80" s="258" t="s">
        <v>3</v>
      </c>
      <c r="D80" s="258">
        <v>1983</v>
      </c>
      <c r="E80" s="258"/>
      <c r="F80" s="258"/>
      <c r="G80" s="258"/>
      <c r="H80" s="258"/>
      <c r="I80" s="260"/>
      <c r="J80" s="261"/>
      <c r="K80" s="299">
        <v>47</v>
      </c>
      <c r="L80" s="299">
        <v>0</v>
      </c>
      <c r="M80" s="32"/>
      <c r="N80" s="31"/>
      <c r="O80" s="32"/>
      <c r="P80" s="31"/>
      <c r="Q80" s="32"/>
      <c r="R80" s="31"/>
      <c r="S80" s="32"/>
      <c r="T80" s="31"/>
      <c r="U80" s="32"/>
      <c r="V80" s="31"/>
      <c r="W80" s="40">
        <f t="shared" si="4"/>
        <v>0</v>
      </c>
      <c r="X80" s="41">
        <f t="shared" si="5"/>
        <v>1</v>
      </c>
      <c r="Y80" s="9"/>
      <c r="Z80" s="271"/>
      <c r="AA80" s="33"/>
      <c r="AB80" s="35"/>
      <c r="AC80" s="6"/>
    </row>
    <row r="81" spans="1:29" x14ac:dyDescent="0.25">
      <c r="A81" s="6"/>
      <c r="B81" s="258" t="s">
        <v>310</v>
      </c>
      <c r="C81" s="258" t="s">
        <v>70</v>
      </c>
      <c r="D81" s="258">
        <v>1983</v>
      </c>
      <c r="E81" s="258"/>
      <c r="F81" s="258"/>
      <c r="G81" s="258">
        <v>23</v>
      </c>
      <c r="H81" s="258">
        <v>18</v>
      </c>
      <c r="I81" s="30"/>
      <c r="J81" s="31"/>
      <c r="K81" s="279"/>
      <c r="L81" s="279"/>
      <c r="M81" s="32"/>
      <c r="N81" s="31"/>
      <c r="O81" s="32"/>
      <c r="P81" s="31"/>
      <c r="Q81" s="32"/>
      <c r="R81" s="31"/>
      <c r="S81" s="32"/>
      <c r="T81" s="31"/>
      <c r="U81" s="32"/>
      <c r="V81" s="31"/>
      <c r="W81" s="40">
        <f t="shared" si="4"/>
        <v>18</v>
      </c>
      <c r="X81" s="41">
        <f t="shared" si="5"/>
        <v>1</v>
      </c>
      <c r="Y81" s="9"/>
      <c r="Z81" s="271"/>
      <c r="AA81" s="33"/>
      <c r="AB81" s="35"/>
      <c r="AC81" s="6"/>
    </row>
    <row r="82" spans="1:29" x14ac:dyDescent="0.25">
      <c r="A82" s="6"/>
      <c r="B82" s="258" t="s">
        <v>306</v>
      </c>
      <c r="C82" s="258" t="s">
        <v>307</v>
      </c>
      <c r="D82" s="258">
        <v>1986</v>
      </c>
      <c r="E82" s="258"/>
      <c r="F82" s="258"/>
      <c r="G82" s="258">
        <v>21</v>
      </c>
      <c r="H82" s="258">
        <v>20</v>
      </c>
      <c r="I82" s="30"/>
      <c r="J82" s="31"/>
      <c r="K82" s="271"/>
      <c r="L82" s="271"/>
      <c r="M82" s="32"/>
      <c r="N82" s="31"/>
      <c r="O82" s="32"/>
      <c r="P82" s="31"/>
      <c r="Q82" s="32"/>
      <c r="R82" s="31"/>
      <c r="S82" s="32"/>
      <c r="T82" s="31"/>
      <c r="U82" s="32"/>
      <c r="V82" s="31"/>
      <c r="W82" s="40">
        <f t="shared" si="4"/>
        <v>20</v>
      </c>
      <c r="X82" s="41">
        <f t="shared" si="5"/>
        <v>1</v>
      </c>
      <c r="Y82" s="9"/>
      <c r="Z82" s="271"/>
      <c r="AA82" s="33"/>
      <c r="AB82" s="35"/>
      <c r="AC82" s="6"/>
    </row>
    <row r="83" spans="1:29" x14ac:dyDescent="0.25">
      <c r="A83" s="6"/>
      <c r="B83" s="258" t="s">
        <v>71</v>
      </c>
      <c r="C83" s="258" t="s">
        <v>20</v>
      </c>
      <c r="D83" s="258">
        <v>1988</v>
      </c>
      <c r="E83" s="258">
        <v>2</v>
      </c>
      <c r="F83" s="258">
        <v>45</v>
      </c>
      <c r="G83" s="258"/>
      <c r="H83" s="258"/>
      <c r="I83" s="30">
        <v>5</v>
      </c>
      <c r="J83" s="31">
        <v>36</v>
      </c>
      <c r="K83" s="299"/>
      <c r="L83" s="299"/>
      <c r="M83" s="32"/>
      <c r="N83" s="31"/>
      <c r="O83" s="32"/>
      <c r="P83" s="31"/>
      <c r="Q83" s="32"/>
      <c r="R83" s="31"/>
      <c r="S83" s="32"/>
      <c r="T83" s="31"/>
      <c r="U83" s="32"/>
      <c r="V83" s="31"/>
      <c r="W83" s="40">
        <f t="shared" si="4"/>
        <v>81</v>
      </c>
      <c r="X83" s="41">
        <f t="shared" si="5"/>
        <v>2</v>
      </c>
      <c r="Y83" s="9"/>
      <c r="Z83" s="271"/>
      <c r="AA83" s="33"/>
      <c r="AB83" s="35"/>
      <c r="AC83" s="6"/>
    </row>
    <row r="84" spans="1:29" x14ac:dyDescent="0.25">
      <c r="A84" s="6"/>
      <c r="B84" s="258" t="s">
        <v>570</v>
      </c>
      <c r="C84" s="258" t="s">
        <v>18</v>
      </c>
      <c r="D84" s="258">
        <v>1997</v>
      </c>
      <c r="E84" s="258"/>
      <c r="F84" s="258"/>
      <c r="G84" s="258"/>
      <c r="H84" s="258"/>
      <c r="I84" s="30"/>
      <c r="J84" s="31"/>
      <c r="K84" s="299">
        <v>13</v>
      </c>
      <c r="L84" s="299">
        <v>28</v>
      </c>
      <c r="M84" s="32"/>
      <c r="N84" s="31"/>
      <c r="O84" s="32"/>
      <c r="P84" s="31"/>
      <c r="Q84" s="32"/>
      <c r="R84" s="31"/>
      <c r="S84" s="32"/>
      <c r="T84" s="31"/>
      <c r="U84" s="32"/>
      <c r="V84" s="31"/>
      <c r="W84" s="40">
        <f t="shared" si="4"/>
        <v>28</v>
      </c>
      <c r="X84" s="41">
        <f t="shared" si="5"/>
        <v>1</v>
      </c>
      <c r="Y84" s="9"/>
      <c r="Z84" s="271"/>
      <c r="AA84" s="33"/>
      <c r="AB84" s="35"/>
      <c r="AC84" s="6"/>
    </row>
    <row r="85" spans="1:29" x14ac:dyDescent="0.25">
      <c r="A85" s="6"/>
      <c r="B85" s="258" t="s">
        <v>590</v>
      </c>
      <c r="C85" s="258" t="s">
        <v>45</v>
      </c>
      <c r="D85" s="258">
        <v>1985</v>
      </c>
      <c r="E85" s="258"/>
      <c r="F85" s="258"/>
      <c r="G85" s="258"/>
      <c r="H85" s="258"/>
      <c r="I85" s="30"/>
      <c r="J85" s="31"/>
      <c r="K85" s="258">
        <v>31</v>
      </c>
      <c r="L85" s="258">
        <v>10</v>
      </c>
      <c r="M85" s="32"/>
      <c r="N85" s="31"/>
      <c r="O85" s="32"/>
      <c r="P85" s="31"/>
      <c r="Q85" s="32"/>
      <c r="R85" s="31"/>
      <c r="S85" s="32"/>
      <c r="T85" s="31"/>
      <c r="U85" s="32"/>
      <c r="V85" s="31"/>
      <c r="W85" s="40">
        <f t="shared" si="4"/>
        <v>10</v>
      </c>
      <c r="X85" s="41">
        <f t="shared" si="5"/>
        <v>1</v>
      </c>
      <c r="Y85" s="9"/>
      <c r="Z85" s="271"/>
      <c r="AA85" s="33"/>
      <c r="AB85" s="35"/>
      <c r="AC85" s="6"/>
    </row>
    <row r="86" spans="1:29" x14ac:dyDescent="0.25">
      <c r="A86" s="6"/>
      <c r="B86" s="258" t="s">
        <v>78</v>
      </c>
      <c r="C86" s="258" t="s">
        <v>18</v>
      </c>
      <c r="D86" s="258">
        <v>1985</v>
      </c>
      <c r="E86" s="258">
        <v>7</v>
      </c>
      <c r="F86" s="258">
        <v>34</v>
      </c>
      <c r="G86" s="258"/>
      <c r="H86" s="258"/>
      <c r="I86" s="30"/>
      <c r="J86" s="31"/>
      <c r="K86" s="299"/>
      <c r="L86" s="299"/>
      <c r="M86" s="32"/>
      <c r="N86" s="31"/>
      <c r="O86" s="32"/>
      <c r="P86" s="31"/>
      <c r="Q86" s="32"/>
      <c r="R86" s="31"/>
      <c r="S86" s="32"/>
      <c r="T86" s="31"/>
      <c r="U86" s="32"/>
      <c r="V86" s="31"/>
      <c r="W86" s="40">
        <f t="shared" ref="W86:W117" si="6">SUM(F86,H86,J86,L86,N86,P86,R86,T86,V86)</f>
        <v>34</v>
      </c>
      <c r="X86" s="41">
        <f t="shared" si="5"/>
        <v>1</v>
      </c>
      <c r="Y86" s="9"/>
      <c r="Z86" s="271"/>
      <c r="AA86" s="33"/>
      <c r="AB86" s="35"/>
      <c r="AC86" s="6"/>
    </row>
    <row r="87" spans="1:29" x14ac:dyDescent="0.25">
      <c r="A87" s="6"/>
      <c r="B87" s="258" t="s">
        <v>437</v>
      </c>
      <c r="C87" s="258" t="s">
        <v>438</v>
      </c>
      <c r="D87" s="258">
        <v>1987</v>
      </c>
      <c r="E87" s="258"/>
      <c r="F87" s="258"/>
      <c r="G87" s="258"/>
      <c r="H87" s="258"/>
      <c r="I87" s="30">
        <v>19</v>
      </c>
      <c r="J87" s="31">
        <v>22</v>
      </c>
      <c r="K87" s="299"/>
      <c r="L87" s="299"/>
      <c r="M87" s="32"/>
      <c r="N87" s="31"/>
      <c r="O87" s="32"/>
      <c r="P87" s="31"/>
      <c r="Q87" s="32"/>
      <c r="R87" s="31"/>
      <c r="S87" s="32"/>
      <c r="T87" s="31"/>
      <c r="U87" s="32"/>
      <c r="V87" s="31"/>
      <c r="W87" s="40">
        <f t="shared" si="6"/>
        <v>22</v>
      </c>
      <c r="X87" s="41">
        <f t="shared" si="5"/>
        <v>1</v>
      </c>
      <c r="Y87" s="9"/>
      <c r="Z87" s="271"/>
      <c r="AA87" s="33"/>
      <c r="AB87" s="35"/>
      <c r="AC87" s="6"/>
    </row>
    <row r="88" spans="1:29" x14ac:dyDescent="0.25">
      <c r="A88" s="6"/>
      <c r="B88" s="258" t="s">
        <v>316</v>
      </c>
      <c r="C88" s="258" t="s">
        <v>45</v>
      </c>
      <c r="D88" s="258">
        <v>1995</v>
      </c>
      <c r="E88" s="258"/>
      <c r="F88" s="258"/>
      <c r="G88" s="258">
        <v>28</v>
      </c>
      <c r="H88" s="258">
        <v>13</v>
      </c>
      <c r="I88" s="30"/>
      <c r="J88" s="31"/>
      <c r="K88" s="279"/>
      <c r="L88" s="279"/>
      <c r="M88" s="32"/>
      <c r="N88" s="31"/>
      <c r="O88" s="32"/>
      <c r="P88" s="31"/>
      <c r="Q88" s="32"/>
      <c r="R88" s="31"/>
      <c r="S88" s="32"/>
      <c r="T88" s="31"/>
      <c r="U88" s="32"/>
      <c r="V88" s="31"/>
      <c r="W88" s="40">
        <f t="shared" si="6"/>
        <v>13</v>
      </c>
      <c r="X88" s="41">
        <f t="shared" si="5"/>
        <v>1</v>
      </c>
      <c r="Y88" s="9"/>
      <c r="Z88" s="271"/>
      <c r="AA88" s="33"/>
      <c r="AB88" s="35"/>
      <c r="AC88" s="6"/>
    </row>
    <row r="89" spans="1:29" x14ac:dyDescent="0.25">
      <c r="A89" s="6"/>
      <c r="B89" s="258" t="s">
        <v>285</v>
      </c>
      <c r="C89" s="258" t="s">
        <v>286</v>
      </c>
      <c r="D89" s="258">
        <v>2000</v>
      </c>
      <c r="E89" s="258"/>
      <c r="F89" s="258"/>
      <c r="G89" s="258">
        <v>2</v>
      </c>
      <c r="H89" s="258">
        <v>45</v>
      </c>
      <c r="I89" s="30">
        <v>3</v>
      </c>
      <c r="J89" s="289">
        <v>40</v>
      </c>
      <c r="K89" s="299">
        <v>2</v>
      </c>
      <c r="L89" s="299">
        <v>45</v>
      </c>
      <c r="M89" s="32">
        <v>3</v>
      </c>
      <c r="N89" s="31">
        <v>40</v>
      </c>
      <c r="O89" s="32">
        <v>1</v>
      </c>
      <c r="P89" s="31">
        <v>50</v>
      </c>
      <c r="Q89" s="32"/>
      <c r="R89" s="31"/>
      <c r="S89" s="32"/>
      <c r="T89" s="31"/>
      <c r="U89" s="32"/>
      <c r="V89" s="31"/>
      <c r="W89" s="40">
        <f>SUM(F89,H89,J89,L89,N89,P89,R89,T89,V89)-J89</f>
        <v>180</v>
      </c>
      <c r="X89" s="286">
        <f t="shared" si="5"/>
        <v>5</v>
      </c>
      <c r="Y89" s="9"/>
      <c r="Z89" s="271"/>
      <c r="AA89" s="33"/>
      <c r="AB89" s="35"/>
      <c r="AC89" s="6"/>
    </row>
    <row r="90" spans="1:29" x14ac:dyDescent="0.25">
      <c r="A90" s="6"/>
      <c r="B90" s="258" t="s">
        <v>315</v>
      </c>
      <c r="C90" s="258" t="s">
        <v>18</v>
      </c>
      <c r="D90" s="258">
        <v>1992</v>
      </c>
      <c r="E90" s="258"/>
      <c r="F90" s="258"/>
      <c r="G90" s="258">
        <v>27</v>
      </c>
      <c r="H90" s="258">
        <v>14</v>
      </c>
      <c r="I90" s="30"/>
      <c r="J90" s="31"/>
      <c r="K90" s="279"/>
      <c r="L90" s="279"/>
      <c r="M90" s="32"/>
      <c r="N90" s="31"/>
      <c r="O90" s="32"/>
      <c r="P90" s="31"/>
      <c r="Q90" s="32"/>
      <c r="R90" s="31"/>
      <c r="S90" s="32"/>
      <c r="T90" s="31"/>
      <c r="U90" s="32"/>
      <c r="V90" s="31"/>
      <c r="W90" s="40">
        <f t="shared" ref="W90:W123" si="7">SUM(F90,H90,J90,L90,N90,P90,R90,T90,V90)</f>
        <v>14</v>
      </c>
      <c r="X90" s="41">
        <f t="shared" si="5"/>
        <v>1</v>
      </c>
      <c r="Y90" s="9"/>
      <c r="Z90" s="271"/>
      <c r="AA90" s="33"/>
      <c r="AB90" s="35"/>
      <c r="AC90" s="6"/>
    </row>
    <row r="91" spans="1:29" x14ac:dyDescent="0.25">
      <c r="A91" s="6"/>
      <c r="B91" s="258" t="s">
        <v>84</v>
      </c>
      <c r="C91" s="258" t="s">
        <v>21</v>
      </c>
      <c r="D91" s="258">
        <v>1992</v>
      </c>
      <c r="E91" s="258">
        <v>12</v>
      </c>
      <c r="F91" s="258">
        <v>29</v>
      </c>
      <c r="G91" s="258"/>
      <c r="H91" s="258"/>
      <c r="I91" s="30"/>
      <c r="J91" s="31"/>
      <c r="K91" s="299"/>
      <c r="L91" s="299"/>
      <c r="M91" s="32"/>
      <c r="N91" s="31"/>
      <c r="O91" s="32"/>
      <c r="P91" s="31"/>
      <c r="Q91" s="32"/>
      <c r="R91" s="31"/>
      <c r="S91" s="32"/>
      <c r="T91" s="31"/>
      <c r="U91" s="32"/>
      <c r="V91" s="31"/>
      <c r="W91" s="40">
        <f t="shared" si="7"/>
        <v>29</v>
      </c>
      <c r="X91" s="41">
        <f t="shared" si="5"/>
        <v>1</v>
      </c>
      <c r="Y91" s="9"/>
      <c r="Z91" s="271"/>
      <c r="AA91" s="33"/>
      <c r="AB91" s="35"/>
      <c r="AC91" s="6"/>
    </row>
    <row r="92" spans="1:29" x14ac:dyDescent="0.25">
      <c r="A92" s="6"/>
      <c r="B92" s="258" t="s">
        <v>600</v>
      </c>
      <c r="C92" s="258" t="s">
        <v>3</v>
      </c>
      <c r="D92" s="258">
        <v>1991</v>
      </c>
      <c r="E92" s="258"/>
      <c r="F92" s="258"/>
      <c r="G92" s="258"/>
      <c r="H92" s="258"/>
      <c r="I92" s="260"/>
      <c r="J92" s="261"/>
      <c r="K92" s="299">
        <v>41</v>
      </c>
      <c r="L92" s="299">
        <v>0</v>
      </c>
      <c r="M92" s="32"/>
      <c r="N92" s="31"/>
      <c r="O92" s="32"/>
      <c r="P92" s="31"/>
      <c r="Q92" s="32"/>
      <c r="R92" s="31"/>
      <c r="S92" s="32"/>
      <c r="T92" s="31"/>
      <c r="U92" s="32"/>
      <c r="V92" s="31"/>
      <c r="W92" s="40">
        <f t="shared" si="7"/>
        <v>0</v>
      </c>
      <c r="X92" s="41">
        <f t="shared" si="5"/>
        <v>1</v>
      </c>
      <c r="Y92" s="9"/>
      <c r="Z92" s="271"/>
      <c r="AA92" s="33"/>
      <c r="AB92" s="35"/>
      <c r="AC92" s="6"/>
    </row>
    <row r="93" spans="1:29" x14ac:dyDescent="0.25">
      <c r="A93" s="6"/>
      <c r="B93" s="258" t="s">
        <v>424</v>
      </c>
      <c r="C93" s="258" t="s">
        <v>16</v>
      </c>
      <c r="D93" s="258">
        <v>1992</v>
      </c>
      <c r="E93" s="258"/>
      <c r="F93" s="258"/>
      <c r="G93" s="258"/>
      <c r="H93" s="258"/>
      <c r="I93" s="30">
        <v>6</v>
      </c>
      <c r="J93" s="31">
        <v>35</v>
      </c>
      <c r="K93" s="299"/>
      <c r="L93" s="299"/>
      <c r="M93" s="32"/>
      <c r="N93" s="31"/>
      <c r="O93" s="32"/>
      <c r="P93" s="31"/>
      <c r="Q93" s="32"/>
      <c r="R93" s="31"/>
      <c r="S93" s="32"/>
      <c r="T93" s="31"/>
      <c r="U93" s="32"/>
      <c r="V93" s="31"/>
      <c r="W93" s="40">
        <f t="shared" si="7"/>
        <v>35</v>
      </c>
      <c r="X93" s="41">
        <f t="shared" si="5"/>
        <v>1</v>
      </c>
      <c r="Y93" s="9"/>
      <c r="Z93" s="271"/>
      <c r="AA93" s="33"/>
      <c r="AB93" s="35"/>
      <c r="AC93" s="6"/>
    </row>
    <row r="94" spans="1:29" x14ac:dyDescent="0.25">
      <c r="A94" s="6"/>
      <c r="B94" s="258" t="s">
        <v>287</v>
      </c>
      <c r="C94" s="258" t="s">
        <v>16</v>
      </c>
      <c r="D94" s="258">
        <v>1995</v>
      </c>
      <c r="E94" s="258"/>
      <c r="F94" s="258"/>
      <c r="G94" s="258">
        <v>3</v>
      </c>
      <c r="H94" s="258">
        <v>40</v>
      </c>
      <c r="I94" s="30"/>
      <c r="J94" s="31"/>
      <c r="K94" s="299"/>
      <c r="L94" s="299"/>
      <c r="M94" s="32"/>
      <c r="N94" s="31"/>
      <c r="O94" s="32"/>
      <c r="P94" s="31"/>
      <c r="Q94" s="32"/>
      <c r="R94" s="31"/>
      <c r="S94" s="32"/>
      <c r="T94" s="31"/>
      <c r="U94" s="32"/>
      <c r="V94" s="31"/>
      <c r="W94" s="40">
        <f t="shared" si="7"/>
        <v>40</v>
      </c>
      <c r="X94" s="41">
        <f t="shared" si="5"/>
        <v>1</v>
      </c>
      <c r="Y94" s="9"/>
      <c r="Z94" s="271"/>
      <c r="AA94" s="33"/>
      <c r="AB94" s="35"/>
      <c r="AC94" s="6"/>
    </row>
    <row r="95" spans="1:29" x14ac:dyDescent="0.25">
      <c r="A95" s="6"/>
      <c r="B95" s="258" t="s">
        <v>37</v>
      </c>
      <c r="C95" s="258" t="s">
        <v>38</v>
      </c>
      <c r="D95" s="258">
        <v>2003</v>
      </c>
      <c r="E95" s="258"/>
      <c r="F95" s="258"/>
      <c r="G95" s="258"/>
      <c r="H95" s="258"/>
      <c r="I95" s="30">
        <v>7</v>
      </c>
      <c r="J95" s="31">
        <v>34</v>
      </c>
      <c r="K95" s="299">
        <v>9</v>
      </c>
      <c r="L95" s="299">
        <v>32</v>
      </c>
      <c r="M95" s="32"/>
      <c r="N95" s="31"/>
      <c r="O95" s="32"/>
      <c r="P95" s="31"/>
      <c r="Q95" s="32"/>
      <c r="R95" s="31"/>
      <c r="S95" s="32"/>
      <c r="T95" s="31"/>
      <c r="U95" s="32"/>
      <c r="V95" s="31"/>
      <c r="W95" s="40">
        <f t="shared" si="7"/>
        <v>66</v>
      </c>
      <c r="X95" s="41">
        <f t="shared" si="5"/>
        <v>2</v>
      </c>
      <c r="Y95" s="9"/>
      <c r="Z95" s="271"/>
      <c r="AA95" s="33"/>
      <c r="AB95" s="35"/>
      <c r="AC95" s="6"/>
    </row>
    <row r="96" spans="1:29" x14ac:dyDescent="0.25">
      <c r="A96" s="6"/>
      <c r="B96" s="258" t="s">
        <v>86</v>
      </c>
      <c r="C96" s="258" t="s">
        <v>3</v>
      </c>
      <c r="D96" s="258">
        <v>2007</v>
      </c>
      <c r="E96" s="258">
        <v>14</v>
      </c>
      <c r="F96" s="258">
        <v>27</v>
      </c>
      <c r="G96" s="258"/>
      <c r="H96" s="258"/>
      <c r="I96" s="30"/>
      <c r="J96" s="31"/>
      <c r="K96" s="258"/>
      <c r="L96" s="258"/>
      <c r="M96" s="32"/>
      <c r="N96" s="31"/>
      <c r="O96" s="32"/>
      <c r="P96" s="31"/>
      <c r="Q96" s="32"/>
      <c r="R96" s="31"/>
      <c r="S96" s="32"/>
      <c r="T96" s="31"/>
      <c r="U96" s="32"/>
      <c r="V96" s="31"/>
      <c r="W96" s="40">
        <f t="shared" si="7"/>
        <v>27</v>
      </c>
      <c r="X96" s="41">
        <f t="shared" si="5"/>
        <v>1</v>
      </c>
      <c r="Y96" s="9"/>
      <c r="Z96" s="271"/>
      <c r="AA96" s="33"/>
      <c r="AB96" s="35"/>
      <c r="AC96" s="6"/>
    </row>
    <row r="97" spans="1:29" x14ac:dyDescent="0.25">
      <c r="A97" s="6"/>
      <c r="B97" s="258" t="s">
        <v>841</v>
      </c>
      <c r="C97" s="258" t="s">
        <v>36</v>
      </c>
      <c r="D97" s="258">
        <v>1996</v>
      </c>
      <c r="E97" s="258"/>
      <c r="F97" s="258"/>
      <c r="G97" s="258"/>
      <c r="H97" s="258"/>
      <c r="I97" s="30"/>
      <c r="J97" s="31"/>
      <c r="K97" s="299"/>
      <c r="L97" s="299"/>
      <c r="M97" s="32">
        <v>7</v>
      </c>
      <c r="N97" s="31">
        <v>34</v>
      </c>
      <c r="O97" s="32"/>
      <c r="P97" s="31"/>
      <c r="Q97" s="32"/>
      <c r="R97" s="31"/>
      <c r="S97" s="32"/>
      <c r="T97" s="31"/>
      <c r="U97" s="32"/>
      <c r="V97" s="31"/>
      <c r="W97" s="40">
        <f t="shared" si="7"/>
        <v>34</v>
      </c>
      <c r="X97" s="41">
        <f t="shared" si="5"/>
        <v>1</v>
      </c>
      <c r="Y97" s="9"/>
      <c r="Z97" s="271"/>
      <c r="AA97" s="33"/>
      <c r="AB97" s="35"/>
      <c r="AC97" s="6"/>
    </row>
    <row r="98" spans="1:29" x14ac:dyDescent="0.25">
      <c r="A98" s="6"/>
      <c r="B98" s="258" t="s">
        <v>303</v>
      </c>
      <c r="C98" s="258" t="s">
        <v>18</v>
      </c>
      <c r="D98" s="258">
        <v>1990</v>
      </c>
      <c r="E98" s="258"/>
      <c r="F98" s="258"/>
      <c r="G98" s="258">
        <v>18</v>
      </c>
      <c r="H98" s="258">
        <v>23</v>
      </c>
      <c r="I98" s="30"/>
      <c r="J98" s="31"/>
      <c r="K98" s="299"/>
      <c r="L98" s="299"/>
      <c r="M98" s="32"/>
      <c r="N98" s="31"/>
      <c r="O98" s="32"/>
      <c r="P98" s="31"/>
      <c r="Q98" s="32"/>
      <c r="R98" s="31"/>
      <c r="S98" s="32"/>
      <c r="T98" s="31"/>
      <c r="U98" s="32"/>
      <c r="V98" s="31"/>
      <c r="W98" s="40">
        <f t="shared" si="7"/>
        <v>23</v>
      </c>
      <c r="X98" s="41">
        <f t="shared" si="5"/>
        <v>1</v>
      </c>
      <c r="Y98" s="9"/>
      <c r="Z98" s="271"/>
      <c r="AA98" s="33"/>
      <c r="AB98" s="35"/>
      <c r="AC98" s="6"/>
    </row>
    <row r="99" spans="1:29" x14ac:dyDescent="0.25">
      <c r="A99" s="6"/>
      <c r="B99" s="258" t="s">
        <v>304</v>
      </c>
      <c r="C99" s="258"/>
      <c r="D99" s="258">
        <v>2003</v>
      </c>
      <c r="E99" s="258"/>
      <c r="F99" s="258"/>
      <c r="G99" s="258">
        <v>19</v>
      </c>
      <c r="H99" s="258">
        <v>22</v>
      </c>
      <c r="I99" s="30"/>
      <c r="J99" s="31"/>
      <c r="K99" s="299"/>
      <c r="L99" s="299"/>
      <c r="M99" s="32"/>
      <c r="N99" s="31"/>
      <c r="O99" s="32"/>
      <c r="P99" s="31"/>
      <c r="Q99" s="32"/>
      <c r="R99" s="31"/>
      <c r="S99" s="32"/>
      <c r="T99" s="31"/>
      <c r="U99" s="32"/>
      <c r="V99" s="31"/>
      <c r="W99" s="40">
        <f t="shared" si="7"/>
        <v>22</v>
      </c>
      <c r="X99" s="41">
        <f t="shared" si="5"/>
        <v>1</v>
      </c>
      <c r="Y99" s="9"/>
      <c r="Z99" s="271"/>
      <c r="AA99" s="33"/>
      <c r="AB99" s="35"/>
      <c r="AC99" s="6"/>
    </row>
    <row r="100" spans="1:29" x14ac:dyDescent="0.25">
      <c r="A100" s="6"/>
      <c r="B100" s="258" t="s">
        <v>314</v>
      </c>
      <c r="C100" s="258" t="s">
        <v>18</v>
      </c>
      <c r="D100" s="258">
        <v>1989</v>
      </c>
      <c r="E100" s="258"/>
      <c r="F100" s="258"/>
      <c r="G100" s="29">
        <v>26</v>
      </c>
      <c r="H100" s="29">
        <v>15</v>
      </c>
      <c r="I100" s="299"/>
      <c r="J100" s="299"/>
      <c r="K100" s="299"/>
      <c r="L100" s="299"/>
      <c r="M100" s="299"/>
      <c r="N100" s="299"/>
      <c r="O100" s="299"/>
      <c r="P100" s="299"/>
      <c r="Q100" s="299"/>
      <c r="R100" s="299"/>
      <c r="S100" s="299"/>
      <c r="T100" s="299"/>
      <c r="U100" s="299"/>
      <c r="V100" s="299"/>
      <c r="W100" s="40">
        <f t="shared" si="7"/>
        <v>15</v>
      </c>
      <c r="X100" s="41">
        <f t="shared" si="5"/>
        <v>1</v>
      </c>
      <c r="Y100" s="9"/>
      <c r="Z100" s="271"/>
      <c r="AA100" s="33"/>
      <c r="AB100" s="35"/>
      <c r="AC100" s="6"/>
    </row>
    <row r="101" spans="1:29" x14ac:dyDescent="0.25">
      <c r="A101" s="6"/>
      <c r="B101" s="258" t="s">
        <v>920</v>
      </c>
      <c r="C101" s="258" t="s">
        <v>141</v>
      </c>
      <c r="D101" s="258">
        <v>1998</v>
      </c>
      <c r="E101" s="258"/>
      <c r="F101" s="258"/>
      <c r="G101" s="29"/>
      <c r="H101" s="29"/>
      <c r="I101" s="44"/>
      <c r="J101" s="42"/>
      <c r="K101" s="299"/>
      <c r="L101" s="299"/>
      <c r="M101" s="299"/>
      <c r="N101" s="299"/>
      <c r="O101" s="299">
        <v>8</v>
      </c>
      <c r="P101" s="299">
        <v>33</v>
      </c>
      <c r="Q101" s="299"/>
      <c r="R101" s="299"/>
      <c r="S101" s="299"/>
      <c r="T101" s="299"/>
      <c r="U101" s="299"/>
      <c r="V101" s="299"/>
      <c r="W101" s="40">
        <f t="shared" si="7"/>
        <v>33</v>
      </c>
      <c r="X101" s="41">
        <f t="shared" ref="X101:X123" si="8">COUNT(E101,G101,I101,K101,M101,O101,Q101,S101,U101)</f>
        <v>1</v>
      </c>
      <c r="Y101" s="9"/>
      <c r="Z101" s="271"/>
      <c r="AA101" s="33"/>
      <c r="AB101" s="35"/>
      <c r="AC101" s="6"/>
    </row>
    <row r="102" spans="1:29" x14ac:dyDescent="0.25">
      <c r="A102" s="6"/>
      <c r="B102" s="258" t="s">
        <v>568</v>
      </c>
      <c r="C102" s="258" t="s">
        <v>38</v>
      </c>
      <c r="D102" s="258">
        <v>1993</v>
      </c>
      <c r="E102" s="258"/>
      <c r="F102" s="258"/>
      <c r="G102" s="29"/>
      <c r="H102" s="29"/>
      <c r="I102" s="299"/>
      <c r="J102" s="299"/>
      <c r="K102" s="299">
        <v>8</v>
      </c>
      <c r="L102" s="299">
        <v>33</v>
      </c>
      <c r="M102" s="299"/>
      <c r="N102" s="299"/>
      <c r="O102" s="299"/>
      <c r="P102" s="299"/>
      <c r="Q102" s="299"/>
      <c r="R102" s="299"/>
      <c r="S102" s="299"/>
      <c r="T102" s="299"/>
      <c r="U102" s="299"/>
      <c r="V102" s="299"/>
      <c r="W102" s="40">
        <f t="shared" si="7"/>
        <v>33</v>
      </c>
      <c r="X102" s="41">
        <f t="shared" si="8"/>
        <v>1</v>
      </c>
      <c r="Y102" s="9"/>
      <c r="Z102" s="271"/>
      <c r="AA102" s="33"/>
      <c r="AB102" s="35"/>
      <c r="AC102" s="6"/>
    </row>
    <row r="103" spans="1:29" x14ac:dyDescent="0.25">
      <c r="A103" s="6"/>
      <c r="B103" s="258" t="s">
        <v>588</v>
      </c>
      <c r="C103" s="258" t="s">
        <v>3</v>
      </c>
      <c r="D103" s="258">
        <v>1986</v>
      </c>
      <c r="E103" s="258"/>
      <c r="F103" s="258"/>
      <c r="G103" s="258"/>
      <c r="H103" s="258"/>
      <c r="I103" s="299"/>
      <c r="J103" s="299"/>
      <c r="K103" s="279">
        <v>29</v>
      </c>
      <c r="L103" s="279">
        <v>12</v>
      </c>
      <c r="M103" s="299"/>
      <c r="N103" s="299"/>
      <c r="O103" s="299"/>
      <c r="P103" s="299"/>
      <c r="Q103" s="299"/>
      <c r="R103" s="299"/>
      <c r="S103" s="299"/>
      <c r="T103" s="299"/>
      <c r="U103" s="299"/>
      <c r="V103" s="299"/>
      <c r="W103" s="40">
        <f t="shared" si="7"/>
        <v>12</v>
      </c>
      <c r="X103" s="41">
        <f t="shared" si="8"/>
        <v>1</v>
      </c>
      <c r="Y103" s="9"/>
      <c r="Z103" s="258"/>
      <c r="AA103" s="33"/>
      <c r="AB103" s="35"/>
      <c r="AC103" s="6"/>
    </row>
    <row r="104" spans="1:29" x14ac:dyDescent="0.25">
      <c r="A104" s="6"/>
      <c r="B104" s="271" t="s">
        <v>426</v>
      </c>
      <c r="C104" s="271" t="s">
        <v>427</v>
      </c>
      <c r="D104" s="271">
        <v>1991</v>
      </c>
      <c r="E104" s="271"/>
      <c r="F104" s="271"/>
      <c r="G104" s="258"/>
      <c r="H104" s="258"/>
      <c r="I104" s="299">
        <v>11</v>
      </c>
      <c r="J104" s="299">
        <v>30</v>
      </c>
      <c r="K104" s="299"/>
      <c r="L104" s="299"/>
      <c r="M104" s="299"/>
      <c r="N104" s="299"/>
      <c r="O104" s="299"/>
      <c r="P104" s="299"/>
      <c r="Q104" s="299"/>
      <c r="R104" s="299"/>
      <c r="S104" s="299"/>
      <c r="T104" s="299"/>
      <c r="U104" s="299"/>
      <c r="V104" s="299"/>
      <c r="W104" s="40">
        <f t="shared" si="7"/>
        <v>30</v>
      </c>
      <c r="X104" s="41">
        <f t="shared" si="8"/>
        <v>1</v>
      </c>
      <c r="Y104" s="9"/>
      <c r="Z104" s="258"/>
      <c r="AA104" s="33"/>
      <c r="AB104" s="35"/>
      <c r="AC104" s="6"/>
    </row>
    <row r="105" spans="1:29" x14ac:dyDescent="0.25">
      <c r="A105" s="6"/>
      <c r="B105" s="271" t="s">
        <v>571</v>
      </c>
      <c r="C105" s="271" t="s">
        <v>274</v>
      </c>
      <c r="D105" s="271">
        <v>1988</v>
      </c>
      <c r="E105" s="271"/>
      <c r="F105" s="271"/>
      <c r="G105" s="258"/>
      <c r="H105" s="258"/>
      <c r="I105" s="299"/>
      <c r="J105" s="299"/>
      <c r="K105" s="299">
        <v>14</v>
      </c>
      <c r="L105" s="299">
        <v>27</v>
      </c>
      <c r="M105" s="299"/>
      <c r="N105" s="299"/>
      <c r="O105" s="299"/>
      <c r="P105" s="299"/>
      <c r="Q105" s="299"/>
      <c r="R105" s="299"/>
      <c r="S105" s="299"/>
      <c r="T105" s="299"/>
      <c r="U105" s="299"/>
      <c r="V105" s="299"/>
      <c r="W105" s="40">
        <f t="shared" si="7"/>
        <v>27</v>
      </c>
      <c r="X105" s="41">
        <f t="shared" si="8"/>
        <v>1</v>
      </c>
      <c r="Y105" s="9"/>
      <c r="Z105" s="258"/>
      <c r="AA105" s="33"/>
      <c r="AB105" s="35"/>
      <c r="AC105" s="6"/>
    </row>
    <row r="106" spans="1:29" x14ac:dyDescent="0.25">
      <c r="A106" s="6"/>
      <c r="B106" s="271" t="s">
        <v>298</v>
      </c>
      <c r="C106" s="271" t="s">
        <v>18</v>
      </c>
      <c r="D106" s="271">
        <v>1985</v>
      </c>
      <c r="E106" s="271"/>
      <c r="F106" s="271"/>
      <c r="G106" s="258">
        <v>14</v>
      </c>
      <c r="H106" s="258">
        <v>27</v>
      </c>
      <c r="I106" s="299"/>
      <c r="J106" s="299"/>
      <c r="K106" s="299"/>
      <c r="L106" s="299"/>
      <c r="M106" s="299"/>
      <c r="N106" s="299"/>
      <c r="O106" s="299"/>
      <c r="P106" s="299"/>
      <c r="Q106" s="299"/>
      <c r="R106" s="299"/>
      <c r="S106" s="299"/>
      <c r="T106" s="299"/>
      <c r="U106" s="299"/>
      <c r="V106" s="299"/>
      <c r="W106" s="40">
        <f t="shared" si="7"/>
        <v>27</v>
      </c>
      <c r="X106" s="41">
        <f t="shared" si="8"/>
        <v>1</v>
      </c>
      <c r="Y106" s="9"/>
      <c r="Z106" s="258"/>
      <c r="AA106" s="33"/>
      <c r="AB106" s="35"/>
      <c r="AC106" s="6"/>
    </row>
    <row r="107" spans="1:29" x14ac:dyDescent="0.25">
      <c r="A107" s="6"/>
      <c r="B107" s="271" t="s">
        <v>573</v>
      </c>
      <c r="C107" s="271" t="s">
        <v>18</v>
      </c>
      <c r="D107" s="271">
        <v>1999</v>
      </c>
      <c r="E107" s="271"/>
      <c r="F107" s="271"/>
      <c r="G107" s="258"/>
      <c r="H107" s="258"/>
      <c r="I107" s="299"/>
      <c r="J107" s="299"/>
      <c r="K107" s="299">
        <v>16</v>
      </c>
      <c r="L107" s="299">
        <v>25</v>
      </c>
      <c r="M107" s="299"/>
      <c r="N107" s="299"/>
      <c r="O107" s="299"/>
      <c r="P107" s="299"/>
      <c r="Q107" s="299"/>
      <c r="R107" s="299"/>
      <c r="S107" s="299"/>
      <c r="T107" s="299"/>
      <c r="U107" s="299"/>
      <c r="V107" s="299"/>
      <c r="W107" s="40">
        <f t="shared" si="7"/>
        <v>25</v>
      </c>
      <c r="X107" s="41">
        <f t="shared" si="8"/>
        <v>1</v>
      </c>
      <c r="Y107" s="9"/>
      <c r="Z107" s="258"/>
      <c r="AA107" s="33"/>
      <c r="AB107" s="35"/>
      <c r="AC107" s="6"/>
    </row>
    <row r="108" spans="1:29" x14ac:dyDescent="0.25">
      <c r="A108" s="6"/>
      <c r="B108" s="271" t="s">
        <v>849</v>
      </c>
      <c r="C108" s="271" t="s">
        <v>18</v>
      </c>
      <c r="D108" s="271">
        <v>1999</v>
      </c>
      <c r="E108" s="271"/>
      <c r="F108" s="271"/>
      <c r="G108" s="258"/>
      <c r="H108" s="258"/>
      <c r="I108" s="44"/>
      <c r="J108" s="42"/>
      <c r="K108" s="299"/>
      <c r="L108" s="299"/>
      <c r="M108" s="299">
        <v>15</v>
      </c>
      <c r="N108" s="299">
        <v>26</v>
      </c>
      <c r="O108" s="299"/>
      <c r="P108" s="299"/>
      <c r="Q108" s="299"/>
      <c r="R108" s="299"/>
      <c r="S108" s="299"/>
      <c r="T108" s="299"/>
      <c r="U108" s="299"/>
      <c r="V108" s="299"/>
      <c r="W108" s="40">
        <f t="shared" si="7"/>
        <v>26</v>
      </c>
      <c r="X108" s="41">
        <f t="shared" si="8"/>
        <v>1</v>
      </c>
      <c r="Y108" s="9"/>
      <c r="Z108" s="258"/>
      <c r="AA108" s="33"/>
      <c r="AB108" s="35"/>
      <c r="AC108" s="6"/>
    </row>
    <row r="109" spans="1:29" x14ac:dyDescent="0.25">
      <c r="A109" s="6"/>
      <c r="B109" s="271" t="s">
        <v>569</v>
      </c>
      <c r="C109" s="271" t="s">
        <v>3</v>
      </c>
      <c r="D109" s="271">
        <v>1991</v>
      </c>
      <c r="E109" s="271"/>
      <c r="F109" s="271"/>
      <c r="G109" s="258"/>
      <c r="H109" s="258"/>
      <c r="I109" s="299"/>
      <c r="J109" s="299"/>
      <c r="K109" s="299">
        <v>10</v>
      </c>
      <c r="L109" s="299">
        <v>31</v>
      </c>
      <c r="M109" s="299"/>
      <c r="N109" s="299"/>
      <c r="O109" s="299"/>
      <c r="P109" s="299"/>
      <c r="Q109" s="299"/>
      <c r="R109" s="299"/>
      <c r="S109" s="299"/>
      <c r="T109" s="299"/>
      <c r="U109" s="299"/>
      <c r="V109" s="299"/>
      <c r="W109" s="40">
        <f t="shared" si="7"/>
        <v>31</v>
      </c>
      <c r="X109" s="41">
        <f t="shared" si="8"/>
        <v>1</v>
      </c>
      <c r="Y109" s="9"/>
      <c r="Z109" s="258"/>
      <c r="AA109" s="33"/>
      <c r="AB109" s="35"/>
      <c r="AC109" s="6"/>
    </row>
    <row r="110" spans="1:29" x14ac:dyDescent="0.25">
      <c r="A110" s="6"/>
      <c r="B110" s="271" t="s">
        <v>577</v>
      </c>
      <c r="C110" s="271" t="s">
        <v>60</v>
      </c>
      <c r="D110" s="271">
        <v>1996</v>
      </c>
      <c r="E110" s="271"/>
      <c r="F110" s="271"/>
      <c r="G110" s="258"/>
      <c r="H110" s="258"/>
      <c r="I110" s="299"/>
      <c r="J110" s="299"/>
      <c r="K110" s="299">
        <v>20</v>
      </c>
      <c r="L110" s="299">
        <v>21</v>
      </c>
      <c r="M110" s="299"/>
      <c r="N110" s="299"/>
      <c r="O110" s="299"/>
      <c r="P110" s="299"/>
      <c r="Q110" s="299"/>
      <c r="R110" s="299"/>
      <c r="S110" s="299"/>
      <c r="T110" s="299"/>
      <c r="U110" s="299"/>
      <c r="V110" s="299"/>
      <c r="W110" s="40">
        <f t="shared" si="7"/>
        <v>21</v>
      </c>
      <c r="X110" s="41">
        <f t="shared" si="8"/>
        <v>1</v>
      </c>
      <c r="Y110" s="9"/>
      <c r="Z110" s="258"/>
      <c r="AA110" s="33"/>
      <c r="AB110" s="35"/>
      <c r="AC110" s="6"/>
    </row>
    <row r="111" spans="1:29" x14ac:dyDescent="0.25">
      <c r="A111" s="6"/>
      <c r="B111" s="271" t="s">
        <v>572</v>
      </c>
      <c r="C111" s="271" t="s">
        <v>3</v>
      </c>
      <c r="D111" s="271">
        <v>1992</v>
      </c>
      <c r="E111" s="271"/>
      <c r="F111" s="271"/>
      <c r="G111" s="258"/>
      <c r="H111" s="258"/>
      <c r="I111" s="299"/>
      <c r="J111" s="299"/>
      <c r="K111" s="299">
        <v>15</v>
      </c>
      <c r="L111" s="299">
        <v>26</v>
      </c>
      <c r="M111" s="299"/>
      <c r="N111" s="299"/>
      <c r="O111" s="299"/>
      <c r="P111" s="299"/>
      <c r="Q111" s="299"/>
      <c r="R111" s="299"/>
      <c r="S111" s="299"/>
      <c r="T111" s="299"/>
      <c r="U111" s="299"/>
      <c r="V111" s="299"/>
      <c r="W111" s="40">
        <f t="shared" si="7"/>
        <v>26</v>
      </c>
      <c r="X111" s="41">
        <f t="shared" si="8"/>
        <v>1</v>
      </c>
      <c r="Y111" s="9"/>
      <c r="Z111" s="258"/>
      <c r="AA111" s="33"/>
      <c r="AB111" s="35"/>
      <c r="AC111" s="6"/>
    </row>
    <row r="112" spans="1:29" x14ac:dyDescent="0.25">
      <c r="A112" s="6"/>
      <c r="B112" s="271" t="s">
        <v>586</v>
      </c>
      <c r="C112" s="271" t="s">
        <v>587</v>
      </c>
      <c r="D112" s="271">
        <v>2001</v>
      </c>
      <c r="E112" s="271"/>
      <c r="F112" s="271"/>
      <c r="G112" s="258"/>
      <c r="H112" s="258"/>
      <c r="I112" s="299"/>
      <c r="J112" s="299"/>
      <c r="K112" s="299">
        <v>28</v>
      </c>
      <c r="L112" s="299">
        <v>13</v>
      </c>
      <c r="M112" s="299"/>
      <c r="N112" s="299"/>
      <c r="O112" s="299"/>
      <c r="P112" s="299"/>
      <c r="Q112" s="299"/>
      <c r="R112" s="299"/>
      <c r="S112" s="299"/>
      <c r="T112" s="299"/>
      <c r="U112" s="299"/>
      <c r="V112" s="299"/>
      <c r="W112" s="40">
        <f t="shared" si="7"/>
        <v>13</v>
      </c>
      <c r="X112" s="41">
        <f t="shared" si="8"/>
        <v>1</v>
      </c>
      <c r="Y112" s="9"/>
      <c r="Z112" s="258"/>
      <c r="AA112" s="33"/>
      <c r="AB112" s="35"/>
      <c r="AC112" s="6"/>
    </row>
    <row r="113" spans="1:29" x14ac:dyDescent="0.25">
      <c r="A113" s="6"/>
      <c r="B113" s="271" t="s">
        <v>293</v>
      </c>
      <c r="C113" s="271" t="s">
        <v>18</v>
      </c>
      <c r="D113" s="271">
        <v>1989</v>
      </c>
      <c r="E113" s="271"/>
      <c r="F113" s="271"/>
      <c r="G113" s="258">
        <v>9</v>
      </c>
      <c r="H113" s="258">
        <v>32</v>
      </c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40">
        <f t="shared" si="7"/>
        <v>32</v>
      </c>
      <c r="X113" s="41">
        <f t="shared" si="8"/>
        <v>1</v>
      </c>
      <c r="Y113" s="9"/>
      <c r="Z113" s="258"/>
      <c r="AA113" s="33"/>
      <c r="AB113" s="35"/>
      <c r="AC113" s="6"/>
    </row>
    <row r="114" spans="1:29" x14ac:dyDescent="0.25">
      <c r="A114" s="6"/>
      <c r="B114" s="271" t="s">
        <v>82</v>
      </c>
      <c r="C114" s="271" t="s">
        <v>81</v>
      </c>
      <c r="D114" s="271">
        <v>1986</v>
      </c>
      <c r="E114" s="271">
        <v>10</v>
      </c>
      <c r="F114" s="271">
        <v>31</v>
      </c>
      <c r="G114" s="258"/>
      <c r="H114" s="258"/>
      <c r="I114" s="299"/>
      <c r="J114" s="299"/>
      <c r="K114" s="299"/>
      <c r="L114" s="299"/>
      <c r="M114" s="299"/>
      <c r="N114" s="299"/>
      <c r="O114" s="299"/>
      <c r="P114" s="299"/>
      <c r="Q114" s="299"/>
      <c r="R114" s="299"/>
      <c r="S114" s="299"/>
      <c r="T114" s="299"/>
      <c r="U114" s="299"/>
      <c r="V114" s="299"/>
      <c r="W114" s="40">
        <f t="shared" si="7"/>
        <v>31</v>
      </c>
      <c r="X114" s="41">
        <f t="shared" si="8"/>
        <v>1</v>
      </c>
      <c r="Y114" s="9"/>
      <c r="Z114" s="258"/>
      <c r="AA114" s="33"/>
      <c r="AB114" s="35"/>
      <c r="AC114" s="6"/>
    </row>
    <row r="115" spans="1:29" x14ac:dyDescent="0.25">
      <c r="A115" s="6"/>
      <c r="B115" s="271" t="s">
        <v>919</v>
      </c>
      <c r="C115" s="271" t="s">
        <v>141</v>
      </c>
      <c r="D115" s="271">
        <v>1983</v>
      </c>
      <c r="E115" s="271"/>
      <c r="F115" s="271"/>
      <c r="G115" s="258"/>
      <c r="H115" s="258"/>
      <c r="I115" s="44"/>
      <c r="J115" s="42"/>
      <c r="K115" s="299"/>
      <c r="L115" s="299"/>
      <c r="M115" s="299"/>
      <c r="N115" s="299"/>
      <c r="O115" s="299">
        <v>7</v>
      </c>
      <c r="P115" s="299">
        <v>34</v>
      </c>
      <c r="Q115" s="299"/>
      <c r="R115" s="299"/>
      <c r="S115" s="299"/>
      <c r="T115" s="299"/>
      <c r="U115" s="299"/>
      <c r="V115" s="299"/>
      <c r="W115" s="40">
        <f t="shared" si="7"/>
        <v>34</v>
      </c>
      <c r="X115" s="41">
        <f t="shared" si="8"/>
        <v>1</v>
      </c>
      <c r="Y115" s="9"/>
      <c r="Z115" s="258"/>
      <c r="AA115" s="33"/>
      <c r="AB115" s="35"/>
      <c r="AC115" s="6"/>
    </row>
    <row r="116" spans="1:29" x14ac:dyDescent="0.25">
      <c r="A116" s="6"/>
      <c r="B116" s="291" t="s">
        <v>609</v>
      </c>
      <c r="C116" s="291" t="s">
        <v>3</v>
      </c>
      <c r="D116" s="291">
        <v>2001</v>
      </c>
      <c r="E116" s="297"/>
      <c r="F116" s="297"/>
      <c r="G116" s="258"/>
      <c r="H116" s="258"/>
      <c r="I116" s="44"/>
      <c r="J116" s="42"/>
      <c r="K116" s="271"/>
      <c r="L116" s="271">
        <v>0</v>
      </c>
      <c r="M116" s="299"/>
      <c r="N116" s="299"/>
      <c r="O116" s="299"/>
      <c r="P116" s="299"/>
      <c r="Q116" s="299"/>
      <c r="R116" s="299"/>
      <c r="S116" s="299"/>
      <c r="T116" s="299"/>
      <c r="U116" s="299"/>
      <c r="V116" s="299"/>
      <c r="W116" s="40">
        <f t="shared" si="7"/>
        <v>0</v>
      </c>
      <c r="X116" s="41">
        <f t="shared" si="8"/>
        <v>0</v>
      </c>
      <c r="Y116" s="9"/>
      <c r="Z116" s="258"/>
      <c r="AA116" s="33"/>
      <c r="AB116" s="35"/>
      <c r="AC116" s="6"/>
    </row>
    <row r="117" spans="1:29" x14ac:dyDescent="0.25">
      <c r="A117" s="6"/>
      <c r="B117" s="291" t="s">
        <v>575</v>
      </c>
      <c r="C117" s="291" t="s">
        <v>18</v>
      </c>
      <c r="D117" s="291">
        <v>2002</v>
      </c>
      <c r="E117" s="297"/>
      <c r="F117" s="297"/>
      <c r="G117" s="258"/>
      <c r="H117" s="258"/>
      <c r="I117" s="299"/>
      <c r="J117" s="299"/>
      <c r="K117" s="299">
        <v>18</v>
      </c>
      <c r="L117" s="299">
        <v>23</v>
      </c>
      <c r="M117" s="299"/>
      <c r="N117" s="299"/>
      <c r="O117" s="299"/>
      <c r="P117" s="299"/>
      <c r="Q117" s="299"/>
      <c r="R117" s="299"/>
      <c r="S117" s="299"/>
      <c r="T117" s="299"/>
      <c r="U117" s="299"/>
      <c r="V117" s="299"/>
      <c r="W117" s="40">
        <f t="shared" si="7"/>
        <v>23</v>
      </c>
      <c r="X117" s="41">
        <f t="shared" si="8"/>
        <v>1</v>
      </c>
      <c r="Y117" s="9"/>
      <c r="Z117" s="258"/>
      <c r="AA117" s="33"/>
      <c r="AB117" s="35"/>
      <c r="AC117" s="6"/>
    </row>
    <row r="118" spans="1:29" x14ac:dyDescent="0.25">
      <c r="A118" s="6"/>
      <c r="B118" s="291" t="s">
        <v>83</v>
      </c>
      <c r="C118" s="291" t="s">
        <v>81</v>
      </c>
      <c r="D118" s="291">
        <v>1985</v>
      </c>
      <c r="E118" s="297">
        <v>11</v>
      </c>
      <c r="F118" s="297">
        <v>30</v>
      </c>
      <c r="G118" s="258"/>
      <c r="H118" s="258"/>
      <c r="I118" s="299"/>
      <c r="J118" s="299"/>
      <c r="K118" s="299"/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40">
        <f t="shared" si="7"/>
        <v>30</v>
      </c>
      <c r="X118" s="41">
        <f t="shared" si="8"/>
        <v>1</v>
      </c>
      <c r="Y118" s="9"/>
      <c r="Z118" s="258"/>
      <c r="AA118" s="33"/>
      <c r="AB118" s="35"/>
      <c r="AC118" s="6"/>
    </row>
    <row r="119" spans="1:29" x14ac:dyDescent="0.25">
      <c r="A119" s="6"/>
      <c r="B119" s="291"/>
      <c r="C119" s="291"/>
      <c r="D119" s="291"/>
      <c r="E119" s="297"/>
      <c r="F119" s="297"/>
      <c r="G119" s="258"/>
      <c r="H119" s="258"/>
      <c r="I119" s="44"/>
      <c r="J119" s="42"/>
      <c r="K119" s="271"/>
      <c r="L119" s="271"/>
      <c r="M119" s="299"/>
      <c r="N119" s="299"/>
      <c r="O119" s="299"/>
      <c r="P119" s="299"/>
      <c r="Q119" s="299"/>
      <c r="R119" s="299"/>
      <c r="S119" s="299"/>
      <c r="T119" s="299"/>
      <c r="U119" s="299"/>
      <c r="V119" s="299"/>
      <c r="W119" s="40">
        <f t="shared" si="7"/>
        <v>0</v>
      </c>
      <c r="X119" s="41">
        <f t="shared" si="8"/>
        <v>0</v>
      </c>
      <c r="Y119" s="9"/>
      <c r="Z119" s="258"/>
      <c r="AA119" s="33"/>
      <c r="AB119" s="35"/>
      <c r="AC119" s="6"/>
    </row>
    <row r="120" spans="1:29" x14ac:dyDescent="0.25">
      <c r="A120" s="6"/>
      <c r="B120" s="291"/>
      <c r="C120" s="291"/>
      <c r="D120" s="291"/>
      <c r="E120" s="297"/>
      <c r="F120" s="297"/>
      <c r="G120" s="258"/>
      <c r="H120" s="258"/>
      <c r="I120" s="44"/>
      <c r="J120" s="42"/>
      <c r="K120" s="258"/>
      <c r="L120" s="258"/>
      <c r="M120" s="299"/>
      <c r="N120" s="299"/>
      <c r="O120" s="299"/>
      <c r="P120" s="299"/>
      <c r="Q120" s="299"/>
      <c r="R120" s="299"/>
      <c r="S120" s="299"/>
      <c r="T120" s="299"/>
      <c r="U120" s="299"/>
      <c r="V120" s="299"/>
      <c r="W120" s="40">
        <f t="shared" si="7"/>
        <v>0</v>
      </c>
      <c r="X120" s="41">
        <f t="shared" si="8"/>
        <v>0</v>
      </c>
      <c r="Y120" s="9"/>
      <c r="Z120" s="258"/>
      <c r="AA120" s="33"/>
      <c r="AB120" s="35"/>
      <c r="AC120" s="6"/>
    </row>
    <row r="121" spans="1:29" x14ac:dyDescent="0.25">
      <c r="A121" s="6"/>
      <c r="B121" s="291"/>
      <c r="C121" s="291"/>
      <c r="D121" s="291"/>
      <c r="E121" s="297"/>
      <c r="F121" s="297"/>
      <c r="G121" s="258"/>
      <c r="H121" s="258"/>
      <c r="I121" s="299"/>
      <c r="J121" s="299"/>
      <c r="K121" s="258"/>
      <c r="L121" s="258"/>
      <c r="M121" s="299"/>
      <c r="N121" s="299"/>
      <c r="O121" s="299"/>
      <c r="P121" s="299"/>
      <c r="Q121" s="299"/>
      <c r="R121" s="299"/>
      <c r="S121" s="299"/>
      <c r="T121" s="299"/>
      <c r="U121" s="299"/>
      <c r="V121" s="299"/>
      <c r="W121" s="40">
        <f t="shared" si="7"/>
        <v>0</v>
      </c>
      <c r="X121" s="41">
        <f t="shared" si="8"/>
        <v>0</v>
      </c>
      <c r="Y121" s="9"/>
      <c r="Z121" s="258"/>
      <c r="AA121" s="33"/>
      <c r="AB121" s="35"/>
      <c r="AC121" s="6"/>
    </row>
    <row r="122" spans="1:29" x14ac:dyDescent="0.25">
      <c r="A122" s="6"/>
      <c r="B122" s="291"/>
      <c r="C122" s="291"/>
      <c r="D122" s="291"/>
      <c r="E122" s="297"/>
      <c r="F122" s="297"/>
      <c r="G122" s="258"/>
      <c r="H122" s="258"/>
      <c r="I122" s="299"/>
      <c r="J122" s="299"/>
      <c r="K122" s="299"/>
      <c r="L122" s="299"/>
      <c r="M122" s="299"/>
      <c r="N122" s="299"/>
      <c r="O122" s="299"/>
      <c r="P122" s="299"/>
      <c r="Q122" s="299"/>
      <c r="R122" s="299"/>
      <c r="S122" s="299"/>
      <c r="T122" s="299"/>
      <c r="U122" s="299"/>
      <c r="V122" s="299"/>
      <c r="W122" s="40">
        <f t="shared" si="7"/>
        <v>0</v>
      </c>
      <c r="X122" s="41">
        <f t="shared" si="8"/>
        <v>0</v>
      </c>
      <c r="Y122" s="9"/>
      <c r="Z122" s="258"/>
      <c r="AA122" s="33"/>
      <c r="AB122" s="35"/>
      <c r="AC122" s="6"/>
    </row>
    <row r="123" spans="1:29" x14ac:dyDescent="0.25">
      <c r="A123" s="6"/>
      <c r="B123" s="291"/>
      <c r="C123" s="291"/>
      <c r="D123" s="291"/>
      <c r="E123" s="297"/>
      <c r="F123" s="297"/>
      <c r="G123" s="258"/>
      <c r="H123" s="258"/>
      <c r="I123" s="44"/>
      <c r="J123" s="42"/>
      <c r="K123" s="258"/>
      <c r="L123" s="258"/>
      <c r="M123" s="258"/>
      <c r="N123" s="258"/>
      <c r="O123" s="297"/>
      <c r="P123" s="297"/>
      <c r="Q123" s="258"/>
      <c r="R123" s="258"/>
      <c r="S123" s="258"/>
      <c r="T123" s="258"/>
      <c r="U123" s="258"/>
      <c r="V123" s="258"/>
      <c r="W123" s="40">
        <f t="shared" si="7"/>
        <v>0</v>
      </c>
      <c r="X123" s="41">
        <f t="shared" si="8"/>
        <v>0</v>
      </c>
      <c r="Y123" s="9"/>
      <c r="Z123" s="258"/>
      <c r="AA123" s="33"/>
      <c r="AB123" s="35"/>
      <c r="AC123" s="6"/>
    </row>
    <row r="124" spans="1:29" x14ac:dyDescent="0.25">
      <c r="A124" s="6"/>
      <c r="B124" s="42"/>
      <c r="C124" s="42"/>
      <c r="D124" s="43"/>
      <c r="E124" s="258"/>
      <c r="F124" s="258"/>
      <c r="G124" s="258"/>
      <c r="H124" s="258"/>
      <c r="I124" s="44"/>
      <c r="J124" s="42"/>
      <c r="K124" s="258"/>
      <c r="L124" s="258"/>
      <c r="M124" s="258"/>
      <c r="N124" s="258"/>
      <c r="O124" s="258"/>
      <c r="P124" s="258"/>
      <c r="Q124" s="258"/>
      <c r="R124" s="258"/>
      <c r="S124" s="258"/>
      <c r="T124" s="258"/>
      <c r="U124" s="258"/>
      <c r="V124" s="258"/>
      <c r="W124" s="40">
        <f t="shared" ref="W124:W134" si="9">SUM(F124,H124,J124,L124,N124,P124,R124,T124,V124)</f>
        <v>0</v>
      </c>
      <c r="X124" s="41">
        <f t="shared" ref="X124:X134" si="10">COUNT(E124,G124,I124,K124,M124,O124,Q124,S124,U124)</f>
        <v>0</v>
      </c>
      <c r="Y124" s="9"/>
      <c r="Z124" s="258"/>
      <c r="AA124" s="33"/>
      <c r="AB124" s="35"/>
      <c r="AC124" s="6"/>
    </row>
    <row r="125" spans="1:29" x14ac:dyDescent="0.25">
      <c r="A125" s="6"/>
      <c r="B125" s="42"/>
      <c r="C125" s="42"/>
      <c r="D125" s="43"/>
      <c r="E125" s="258"/>
      <c r="F125" s="258"/>
      <c r="G125" s="258"/>
      <c r="H125" s="258"/>
      <c r="I125" s="44"/>
      <c r="J125" s="42"/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40">
        <f t="shared" si="9"/>
        <v>0</v>
      </c>
      <c r="X125" s="41">
        <f t="shared" si="10"/>
        <v>0</v>
      </c>
      <c r="Y125" s="9"/>
      <c r="Z125" s="258"/>
      <c r="AA125" s="33"/>
      <c r="AB125" s="35"/>
      <c r="AC125" s="6"/>
    </row>
    <row r="126" spans="1:29" x14ac:dyDescent="0.25">
      <c r="A126" s="6"/>
      <c r="B126" s="42"/>
      <c r="C126" s="42"/>
      <c r="D126" s="43"/>
      <c r="E126" s="258"/>
      <c r="F126" s="258"/>
      <c r="G126" s="258"/>
      <c r="H126" s="258"/>
      <c r="I126" s="44"/>
      <c r="J126" s="42"/>
      <c r="K126" s="258"/>
      <c r="L126" s="258"/>
      <c r="M126" s="258"/>
      <c r="N126" s="258"/>
      <c r="O126" s="258"/>
      <c r="P126" s="258"/>
      <c r="Q126" s="258"/>
      <c r="R126" s="258"/>
      <c r="S126" s="258"/>
      <c r="T126" s="258"/>
      <c r="U126" s="258"/>
      <c r="V126" s="258"/>
      <c r="W126" s="40">
        <f t="shared" si="9"/>
        <v>0</v>
      </c>
      <c r="X126" s="41">
        <f t="shared" si="10"/>
        <v>0</v>
      </c>
      <c r="Y126" s="9"/>
      <c r="Z126" s="258"/>
      <c r="AA126" s="33"/>
      <c r="AB126" s="35"/>
      <c r="AC126" s="6"/>
    </row>
    <row r="127" spans="1:29" x14ac:dyDescent="0.25">
      <c r="A127" s="6"/>
      <c r="B127" s="42"/>
      <c r="C127" s="42"/>
      <c r="D127" s="43"/>
      <c r="E127" s="258"/>
      <c r="F127" s="258"/>
      <c r="G127" s="258"/>
      <c r="H127" s="258"/>
      <c r="I127" s="44"/>
      <c r="J127" s="42"/>
      <c r="K127" s="258"/>
      <c r="L127" s="258"/>
      <c r="M127" s="258"/>
      <c r="N127" s="258"/>
      <c r="O127" s="258"/>
      <c r="P127" s="258"/>
      <c r="Q127" s="258"/>
      <c r="R127" s="258"/>
      <c r="S127" s="258"/>
      <c r="T127" s="258"/>
      <c r="U127" s="258"/>
      <c r="V127" s="258"/>
      <c r="W127" s="40">
        <f t="shared" si="9"/>
        <v>0</v>
      </c>
      <c r="X127" s="41">
        <f t="shared" si="10"/>
        <v>0</v>
      </c>
      <c r="Y127" s="9"/>
      <c r="Z127" s="258"/>
      <c r="AA127" s="33"/>
      <c r="AB127" s="35"/>
      <c r="AC127" s="6"/>
    </row>
    <row r="128" spans="1:29" x14ac:dyDescent="0.25">
      <c r="A128" s="6"/>
      <c r="B128" s="42"/>
      <c r="C128" s="42"/>
      <c r="D128" s="43"/>
      <c r="E128" s="258"/>
      <c r="F128" s="258"/>
      <c r="G128" s="258"/>
      <c r="H128" s="258"/>
      <c r="I128" s="44"/>
      <c r="J128" s="42"/>
      <c r="K128" s="258"/>
      <c r="L128" s="258"/>
      <c r="M128" s="258"/>
      <c r="N128" s="258"/>
      <c r="O128" s="258"/>
      <c r="P128" s="258"/>
      <c r="Q128" s="258"/>
      <c r="R128" s="258"/>
      <c r="S128" s="258"/>
      <c r="T128" s="258"/>
      <c r="U128" s="258"/>
      <c r="V128" s="258"/>
      <c r="W128" s="40">
        <f t="shared" si="9"/>
        <v>0</v>
      </c>
      <c r="X128" s="41">
        <f t="shared" si="10"/>
        <v>0</v>
      </c>
      <c r="Y128" s="9"/>
      <c r="Z128" s="258"/>
      <c r="AA128" s="33"/>
      <c r="AB128" s="35"/>
      <c r="AC128" s="6"/>
    </row>
    <row r="129" spans="1:29" x14ac:dyDescent="0.25">
      <c r="A129" s="6"/>
      <c r="B129" s="42"/>
      <c r="C129" s="42"/>
      <c r="D129" s="43"/>
      <c r="E129" s="258"/>
      <c r="F129" s="258"/>
      <c r="G129" s="258"/>
      <c r="H129" s="258"/>
      <c r="I129" s="44"/>
      <c r="J129" s="42"/>
      <c r="K129" s="258"/>
      <c r="L129" s="258"/>
      <c r="M129" s="258"/>
      <c r="N129" s="258"/>
      <c r="O129" s="258"/>
      <c r="P129" s="258"/>
      <c r="Q129" s="258"/>
      <c r="R129" s="258"/>
      <c r="S129" s="258"/>
      <c r="T129" s="258"/>
      <c r="U129" s="258"/>
      <c r="V129" s="258"/>
      <c r="W129" s="40">
        <f t="shared" si="9"/>
        <v>0</v>
      </c>
      <c r="X129" s="41">
        <f t="shared" si="10"/>
        <v>0</v>
      </c>
      <c r="Y129" s="9"/>
      <c r="Z129" s="258"/>
      <c r="AA129" s="33"/>
      <c r="AB129" s="35"/>
      <c r="AC129" s="6"/>
    </row>
    <row r="130" spans="1:29" x14ac:dyDescent="0.25">
      <c r="A130" s="6"/>
      <c r="B130" s="42"/>
      <c r="C130" s="42"/>
      <c r="D130" s="43"/>
      <c r="E130" s="258"/>
      <c r="F130" s="258"/>
      <c r="G130" s="258"/>
      <c r="H130" s="258"/>
      <c r="I130" s="44"/>
      <c r="J130" s="42"/>
      <c r="K130" s="258"/>
      <c r="L130" s="258"/>
      <c r="M130" s="258"/>
      <c r="N130" s="258"/>
      <c r="O130" s="258"/>
      <c r="P130" s="258"/>
      <c r="Q130" s="258"/>
      <c r="R130" s="258"/>
      <c r="S130" s="258"/>
      <c r="T130" s="258"/>
      <c r="U130" s="258"/>
      <c r="V130" s="258"/>
      <c r="W130" s="40">
        <f t="shared" si="9"/>
        <v>0</v>
      </c>
      <c r="X130" s="41">
        <f t="shared" si="10"/>
        <v>0</v>
      </c>
      <c r="Y130" s="9"/>
      <c r="Z130" s="258"/>
      <c r="AA130" s="33"/>
      <c r="AB130" s="35"/>
      <c r="AC130" s="6"/>
    </row>
    <row r="131" spans="1:29" x14ac:dyDescent="0.25">
      <c r="A131" s="6"/>
      <c r="B131" s="42"/>
      <c r="C131" s="42"/>
      <c r="D131" s="43"/>
      <c r="E131" s="258"/>
      <c r="F131" s="258"/>
      <c r="G131" s="258"/>
      <c r="H131" s="258"/>
      <c r="I131" s="44"/>
      <c r="J131" s="42"/>
      <c r="K131" s="258"/>
      <c r="L131" s="258"/>
      <c r="M131" s="258"/>
      <c r="N131" s="258"/>
      <c r="O131" s="258"/>
      <c r="P131" s="258"/>
      <c r="Q131" s="258"/>
      <c r="R131" s="258"/>
      <c r="S131" s="258"/>
      <c r="T131" s="258"/>
      <c r="U131" s="258"/>
      <c r="V131" s="258"/>
      <c r="W131" s="40">
        <f t="shared" si="9"/>
        <v>0</v>
      </c>
      <c r="X131" s="41">
        <f t="shared" si="10"/>
        <v>0</v>
      </c>
      <c r="Y131" s="9"/>
      <c r="Z131" s="258"/>
      <c r="AA131" s="33"/>
      <c r="AB131" s="35"/>
      <c r="AC131" s="6"/>
    </row>
    <row r="132" spans="1:29" x14ac:dyDescent="0.25">
      <c r="A132" s="6"/>
      <c r="B132" s="42"/>
      <c r="C132" s="42"/>
      <c r="D132" s="43"/>
      <c r="E132" s="258"/>
      <c r="F132" s="258"/>
      <c r="G132" s="258"/>
      <c r="H132" s="258"/>
      <c r="I132" s="44"/>
      <c r="J132" s="42"/>
      <c r="K132" s="258"/>
      <c r="L132" s="258"/>
      <c r="M132" s="258"/>
      <c r="N132" s="258"/>
      <c r="O132" s="258"/>
      <c r="P132" s="258"/>
      <c r="Q132" s="258"/>
      <c r="R132" s="258"/>
      <c r="S132" s="258"/>
      <c r="T132" s="258"/>
      <c r="U132" s="258"/>
      <c r="V132" s="258"/>
      <c r="W132" s="40">
        <f t="shared" si="9"/>
        <v>0</v>
      </c>
      <c r="X132" s="41">
        <f t="shared" si="10"/>
        <v>0</v>
      </c>
      <c r="Y132" s="9"/>
      <c r="Z132" s="258"/>
      <c r="AA132" s="33"/>
      <c r="AB132" s="35"/>
      <c r="AC132" s="6"/>
    </row>
    <row r="133" spans="1:29" x14ac:dyDescent="0.25">
      <c r="A133" s="6"/>
      <c r="B133" s="42"/>
      <c r="C133" s="42"/>
      <c r="D133" s="43"/>
      <c r="E133" s="258"/>
      <c r="F133" s="258"/>
      <c r="G133" s="258"/>
      <c r="H133" s="258"/>
      <c r="I133" s="44"/>
      <c r="J133" s="42"/>
      <c r="K133" s="258"/>
      <c r="L133" s="258"/>
      <c r="M133" s="258"/>
      <c r="N133" s="258"/>
      <c r="O133" s="258"/>
      <c r="P133" s="258"/>
      <c r="Q133" s="258"/>
      <c r="R133" s="258"/>
      <c r="S133" s="258"/>
      <c r="T133" s="258"/>
      <c r="U133" s="258"/>
      <c r="V133" s="258"/>
      <c r="W133" s="40">
        <f t="shared" si="9"/>
        <v>0</v>
      </c>
      <c r="X133" s="41">
        <f t="shared" si="10"/>
        <v>0</v>
      </c>
      <c r="Y133" s="9"/>
      <c r="Z133" s="258"/>
      <c r="AA133" s="33"/>
      <c r="AB133" s="35"/>
      <c r="AC133" s="6"/>
    </row>
    <row r="134" spans="1:29" x14ac:dyDescent="0.25">
      <c r="A134" s="6"/>
      <c r="B134" s="42"/>
      <c r="C134" s="42"/>
      <c r="D134" s="43"/>
      <c r="E134" s="258"/>
      <c r="F134" s="258"/>
      <c r="G134" s="258"/>
      <c r="H134" s="258"/>
      <c r="I134" s="44"/>
      <c r="J134" s="42"/>
      <c r="K134" s="258"/>
      <c r="L134" s="258"/>
      <c r="M134" s="258"/>
      <c r="N134" s="258"/>
      <c r="O134" s="258"/>
      <c r="P134" s="258"/>
      <c r="Q134" s="258"/>
      <c r="R134" s="258"/>
      <c r="S134" s="258"/>
      <c r="T134" s="258"/>
      <c r="U134" s="258"/>
      <c r="V134" s="258"/>
      <c r="W134" s="40">
        <f t="shared" si="9"/>
        <v>0</v>
      </c>
      <c r="X134" s="41">
        <f t="shared" si="10"/>
        <v>0</v>
      </c>
      <c r="Y134" s="9"/>
      <c r="Z134" s="258"/>
      <c r="AA134" s="33"/>
      <c r="AB134" s="35"/>
      <c r="AC134" s="6"/>
    </row>
    <row r="135" spans="1:29" x14ac:dyDescent="0.25">
      <c r="A135" s="6"/>
      <c r="B135" s="42"/>
      <c r="C135" s="42"/>
      <c r="D135" s="43"/>
      <c r="E135" s="29"/>
      <c r="F135" s="29"/>
      <c r="G135" s="29"/>
      <c r="H135" s="29"/>
      <c r="I135" s="44"/>
      <c r="J135" s="42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40">
        <f>SUM(F135,H135,J135,L135,N135,P135,R135,T135,V135)</f>
        <v>0</v>
      </c>
      <c r="X135" s="41">
        <f>COUNT(E135,G135,I135,K135,M135,O135,Q135,S135,U135)</f>
        <v>0</v>
      </c>
      <c r="Y135" s="9"/>
      <c r="Z135" s="258"/>
      <c r="AA135" s="33"/>
      <c r="AB135" s="35"/>
      <c r="AC135" s="6"/>
    </row>
    <row r="136" spans="1:29" x14ac:dyDescent="0.25">
      <c r="A136" s="6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15"/>
      <c r="X136" s="45"/>
      <c r="Y136" s="9"/>
      <c r="Z136" s="6"/>
      <c r="AA136" s="7"/>
      <c r="AB136" s="5"/>
      <c r="AC136" s="6"/>
    </row>
  </sheetData>
  <protectedRanges>
    <protectedRange sqref="E5:V61 G62:V99 M104:N111 O116:P121 E62:F123" name="Bereik2_1"/>
    <protectedRange sqref="Z4:AA4" name="Bereik3_1"/>
    <protectedRange sqref="B5:D99 Z5:Z135" name="Bereik2_3_1"/>
  </protectedRanges>
  <sortState xmlns:xlrd2="http://schemas.microsoft.com/office/spreadsheetml/2017/richdata2" ref="B5:X122">
    <sortCondition ref="B5:B122"/>
  </sortState>
  <mergeCells count="11">
    <mergeCell ref="S3:T3"/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97"/>
  <sheetViews>
    <sheetView workbookViewId="0">
      <selection activeCell="AF19" sqref="AF19"/>
    </sheetView>
  </sheetViews>
  <sheetFormatPr defaultRowHeight="15" x14ac:dyDescent="0.25"/>
  <cols>
    <col min="1" max="1" width="2.7109375" customWidth="1"/>
    <col min="2" max="2" width="22.7109375" customWidth="1"/>
    <col min="3" max="3" width="15.7109375" customWidth="1"/>
    <col min="4" max="4" width="5.7109375" customWidth="1"/>
    <col min="5" max="5" width="3.7109375" customWidth="1"/>
    <col min="6" max="6" width="4.7109375" customWidth="1"/>
    <col min="7" max="7" width="3.7109375" customWidth="1"/>
    <col min="8" max="8" width="4.7109375" customWidth="1"/>
    <col min="9" max="9" width="3.7109375" customWidth="1"/>
    <col min="10" max="10" width="4.7109375" customWidth="1"/>
    <col min="11" max="11" width="3.7109375" customWidth="1"/>
    <col min="12" max="12" width="4.7109375" customWidth="1"/>
    <col min="13" max="13" width="3.7109375" customWidth="1"/>
    <col min="14" max="14" width="4.7109375" customWidth="1"/>
    <col min="15" max="15" width="3.7109375" customWidth="1"/>
    <col min="16" max="16" width="4.7109375" customWidth="1"/>
    <col min="17" max="17" width="3.7109375" customWidth="1"/>
    <col min="18" max="18" width="4.7109375" customWidth="1"/>
    <col min="19" max="19" width="3.7109375" customWidth="1"/>
    <col min="20" max="20" width="4.7109375" customWidth="1"/>
    <col min="21" max="21" width="3.7109375" customWidth="1"/>
    <col min="22" max="22" width="4.7109375" customWidth="1"/>
    <col min="23" max="23" width="8" customWidth="1"/>
    <col min="24" max="24" width="7.7109375" customWidth="1"/>
    <col min="25" max="25" width="1.7109375" customWidth="1"/>
    <col min="26" max="26" width="23.85546875" bestFit="1" customWidth="1"/>
    <col min="28" max="28" width="10.42578125" bestFit="1" customWidth="1"/>
  </cols>
  <sheetData>
    <row r="1" spans="1:29" ht="27" thickBot="1" x14ac:dyDescent="0.45">
      <c r="A1" s="204"/>
      <c r="B1" s="205"/>
      <c r="C1" s="205"/>
      <c r="D1" s="205"/>
      <c r="E1" s="325" t="s">
        <v>167</v>
      </c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205"/>
      <c r="X1" s="206"/>
      <c r="Y1" s="207"/>
      <c r="Z1" s="212" t="s">
        <v>0</v>
      </c>
      <c r="AA1" s="213"/>
      <c r="AB1" s="214"/>
      <c r="AC1" s="208"/>
    </row>
    <row r="2" spans="1:29" ht="15.75" thickBot="1" x14ac:dyDescent="0.3">
      <c r="A2" s="208"/>
      <c r="B2" s="208"/>
      <c r="C2" s="208"/>
      <c r="D2" s="208"/>
      <c r="E2" s="316" t="s">
        <v>1</v>
      </c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8"/>
      <c r="W2" s="209"/>
      <c r="X2" s="210"/>
      <c r="Y2" s="211"/>
      <c r="Z2" s="49"/>
      <c r="AA2" s="125" t="s">
        <v>2</v>
      </c>
      <c r="AB2" s="12">
        <f ca="1">TODAY()</f>
        <v>44893</v>
      </c>
      <c r="AC2" s="208"/>
    </row>
    <row r="3" spans="1:29" ht="15.75" thickBot="1" x14ac:dyDescent="0.3">
      <c r="A3" s="208"/>
      <c r="B3" s="208"/>
      <c r="C3" s="208"/>
      <c r="D3" s="208"/>
      <c r="E3" s="319" t="s">
        <v>31</v>
      </c>
      <c r="F3" s="320"/>
      <c r="G3" s="321" t="s">
        <v>207</v>
      </c>
      <c r="H3" s="322"/>
      <c r="I3" s="313" t="s">
        <v>19</v>
      </c>
      <c r="J3" s="320"/>
      <c r="K3" s="313" t="s">
        <v>3</v>
      </c>
      <c r="L3" s="320"/>
      <c r="M3" s="313" t="s">
        <v>460</v>
      </c>
      <c r="N3" s="320"/>
      <c r="O3" s="313" t="s">
        <v>141</v>
      </c>
      <c r="P3" s="320"/>
      <c r="Q3" s="313"/>
      <c r="R3" s="320"/>
      <c r="S3" s="313"/>
      <c r="T3" s="320"/>
      <c r="U3" s="313"/>
      <c r="V3" s="323"/>
      <c r="W3" s="113" t="s">
        <v>4</v>
      </c>
      <c r="X3" s="114" t="s">
        <v>5</v>
      </c>
      <c r="Y3" s="215"/>
      <c r="Z3" s="50"/>
      <c r="AA3" s="82" t="s">
        <v>6</v>
      </c>
      <c r="AB3" s="103" t="s">
        <v>0</v>
      </c>
      <c r="AC3" s="208"/>
    </row>
    <row r="4" spans="1:29" ht="15.75" thickBot="1" x14ac:dyDescent="0.3">
      <c r="A4" s="208"/>
      <c r="B4" s="73" t="s">
        <v>7</v>
      </c>
      <c r="C4" s="73" t="s">
        <v>8</v>
      </c>
      <c r="D4" s="73" t="s">
        <v>9</v>
      </c>
      <c r="E4" s="126" t="s">
        <v>14</v>
      </c>
      <c r="F4" s="222" t="s">
        <v>11</v>
      </c>
      <c r="G4" s="158" t="s">
        <v>14</v>
      </c>
      <c r="H4" s="159" t="s">
        <v>11</v>
      </c>
      <c r="I4" s="159" t="s">
        <v>14</v>
      </c>
      <c r="J4" s="159" t="s">
        <v>11</v>
      </c>
      <c r="K4" s="159" t="s">
        <v>14</v>
      </c>
      <c r="L4" s="159" t="s">
        <v>11</v>
      </c>
      <c r="M4" s="159" t="s">
        <v>14</v>
      </c>
      <c r="N4" s="159" t="s">
        <v>11</v>
      </c>
      <c r="O4" s="159" t="s">
        <v>14</v>
      </c>
      <c r="P4" s="159" t="s">
        <v>11</v>
      </c>
      <c r="Q4" s="159" t="s">
        <v>14</v>
      </c>
      <c r="R4" s="159" t="s">
        <v>11</v>
      </c>
      <c r="S4" s="159" t="s">
        <v>14</v>
      </c>
      <c r="T4" s="159" t="s">
        <v>11</v>
      </c>
      <c r="U4" s="159" t="s">
        <v>14</v>
      </c>
      <c r="V4" s="159" t="s">
        <v>11</v>
      </c>
      <c r="W4" s="127" t="s">
        <v>6</v>
      </c>
      <c r="X4" s="116" t="s">
        <v>12</v>
      </c>
      <c r="Y4" s="215"/>
      <c r="Z4" s="128" t="s">
        <v>7</v>
      </c>
      <c r="AA4" s="129"/>
      <c r="AB4" s="106"/>
      <c r="AC4" s="208"/>
    </row>
    <row r="5" spans="1:29" ht="15.75" thickBot="1" x14ac:dyDescent="0.3">
      <c r="A5" s="208"/>
      <c r="B5" s="258" t="s">
        <v>789</v>
      </c>
      <c r="C5" s="258" t="s">
        <v>715</v>
      </c>
      <c r="D5" s="258">
        <v>1964</v>
      </c>
      <c r="E5" s="299"/>
      <c r="F5" s="299"/>
      <c r="G5" s="169"/>
      <c r="H5" s="170"/>
      <c r="I5" s="165"/>
      <c r="J5" s="166"/>
      <c r="K5" s="169"/>
      <c r="L5" s="170"/>
      <c r="M5" s="165">
        <v>13</v>
      </c>
      <c r="N5" s="166">
        <v>3</v>
      </c>
      <c r="O5" s="169"/>
      <c r="P5" s="166"/>
      <c r="Q5" s="216"/>
      <c r="R5" s="217"/>
      <c r="S5" s="61"/>
      <c r="T5" s="31"/>
      <c r="U5" s="165"/>
      <c r="V5" s="166"/>
      <c r="W5" s="164">
        <f>SUM(F5,H5,J5,L5,N5,P5,R5,T5,V5)</f>
        <v>3</v>
      </c>
      <c r="X5" s="130">
        <f t="shared" ref="X5:X36" si="0">COUNT(E5,G5,I5,K5,M5,O5,Q5,S5,U5)</f>
        <v>1</v>
      </c>
      <c r="Y5" s="211"/>
      <c r="Z5" s="299" t="s">
        <v>494</v>
      </c>
      <c r="AA5" s="40">
        <v>88</v>
      </c>
      <c r="AB5" s="108">
        <v>1</v>
      </c>
      <c r="AC5" s="208"/>
    </row>
    <row r="6" spans="1:29" ht="15.75" thickBot="1" x14ac:dyDescent="0.3">
      <c r="A6" s="208"/>
      <c r="B6" s="299" t="s">
        <v>360</v>
      </c>
      <c r="C6" s="258"/>
      <c r="D6" s="299">
        <v>1971</v>
      </c>
      <c r="E6" s="299"/>
      <c r="F6" s="299"/>
      <c r="G6" s="137">
        <v>13</v>
      </c>
      <c r="H6" s="84">
        <v>3</v>
      </c>
      <c r="I6" s="85"/>
      <c r="J6" s="120"/>
      <c r="K6" s="137"/>
      <c r="L6" s="84"/>
      <c r="M6" s="85"/>
      <c r="N6" s="120"/>
      <c r="O6" s="137"/>
      <c r="P6" s="120"/>
      <c r="Q6" s="200"/>
      <c r="R6" s="218"/>
      <c r="S6" s="279"/>
      <c r="T6" s="84"/>
      <c r="U6" s="85"/>
      <c r="V6" s="120"/>
      <c r="W6" s="164">
        <f>SUM(F6,H6,J6,L6,N6,P6,R6,T6,V6)</f>
        <v>3</v>
      </c>
      <c r="X6" s="131">
        <f t="shared" si="0"/>
        <v>1</v>
      </c>
      <c r="Y6" s="211"/>
      <c r="Z6" s="299" t="s">
        <v>157</v>
      </c>
      <c r="AA6" s="40">
        <v>64</v>
      </c>
      <c r="AB6" s="108">
        <v>2</v>
      </c>
      <c r="AC6" s="208"/>
    </row>
    <row r="7" spans="1:29" ht="15.75" thickBot="1" x14ac:dyDescent="0.3">
      <c r="A7" s="208"/>
      <c r="B7" s="258" t="s">
        <v>135</v>
      </c>
      <c r="C7" s="258" t="s">
        <v>18</v>
      </c>
      <c r="D7" s="258">
        <v>1991</v>
      </c>
      <c r="E7" s="299">
        <v>5</v>
      </c>
      <c r="F7" s="299">
        <v>14</v>
      </c>
      <c r="G7" s="137">
        <v>7</v>
      </c>
      <c r="H7" s="84">
        <v>10</v>
      </c>
      <c r="I7" s="85">
        <v>7</v>
      </c>
      <c r="J7" s="120">
        <v>10</v>
      </c>
      <c r="K7" s="137">
        <v>14</v>
      </c>
      <c r="L7" s="262">
        <v>2</v>
      </c>
      <c r="M7" s="85">
        <v>9</v>
      </c>
      <c r="N7" s="120">
        <v>7</v>
      </c>
      <c r="O7" s="137">
        <v>10</v>
      </c>
      <c r="P7" s="265">
        <v>6</v>
      </c>
      <c r="Q7" s="200"/>
      <c r="R7" s="218"/>
      <c r="S7" s="29"/>
      <c r="T7" s="84"/>
      <c r="U7" s="85"/>
      <c r="V7" s="120"/>
      <c r="W7" s="164">
        <f>SUM(F7,H7,J7,L7,N7,P7,R7,T7,V7)-L7-P7</f>
        <v>41</v>
      </c>
      <c r="X7" s="263">
        <f t="shared" si="0"/>
        <v>6</v>
      </c>
      <c r="Y7" s="211"/>
      <c r="Z7" s="299" t="s">
        <v>155</v>
      </c>
      <c r="AA7" s="40">
        <v>64</v>
      </c>
      <c r="AB7" s="108">
        <v>3</v>
      </c>
      <c r="AC7" s="208"/>
    </row>
    <row r="8" spans="1:29" ht="15.75" thickBot="1" x14ac:dyDescent="0.3">
      <c r="A8" s="208"/>
      <c r="B8" s="258" t="s">
        <v>497</v>
      </c>
      <c r="C8" s="258" t="s">
        <v>429</v>
      </c>
      <c r="D8" s="258">
        <v>1994</v>
      </c>
      <c r="E8" s="299"/>
      <c r="F8" s="299"/>
      <c r="G8" s="137"/>
      <c r="H8" s="84"/>
      <c r="I8" s="85">
        <v>10</v>
      </c>
      <c r="J8" s="120">
        <v>6</v>
      </c>
      <c r="K8" s="137"/>
      <c r="L8" s="84"/>
      <c r="M8" s="85"/>
      <c r="N8" s="120"/>
      <c r="O8" s="137">
        <v>11</v>
      </c>
      <c r="P8" s="120">
        <v>5</v>
      </c>
      <c r="Q8" s="200"/>
      <c r="R8" s="218"/>
      <c r="S8" s="29"/>
      <c r="T8" s="84"/>
      <c r="U8" s="85"/>
      <c r="V8" s="120"/>
      <c r="W8" s="164">
        <f t="shared" ref="W8:W16" si="1">SUM(F8,H8,J8,L8,N8,P8,R8,T8,V8)</f>
        <v>11</v>
      </c>
      <c r="X8" s="131">
        <f t="shared" si="0"/>
        <v>2</v>
      </c>
      <c r="Y8" s="211"/>
      <c r="Z8" s="279"/>
      <c r="AA8" s="40"/>
      <c r="AB8" s="108"/>
      <c r="AC8" s="208"/>
    </row>
    <row r="9" spans="1:29" ht="15.75" thickBot="1" x14ac:dyDescent="0.3">
      <c r="A9" s="208"/>
      <c r="B9" s="258" t="s">
        <v>138</v>
      </c>
      <c r="C9" s="258" t="s">
        <v>18</v>
      </c>
      <c r="D9" s="258">
        <v>1990</v>
      </c>
      <c r="E9" s="299">
        <v>7</v>
      </c>
      <c r="F9" s="299">
        <v>10</v>
      </c>
      <c r="G9" s="137"/>
      <c r="H9" s="84"/>
      <c r="I9" s="85"/>
      <c r="J9" s="120"/>
      <c r="K9" s="137"/>
      <c r="L9" s="84"/>
      <c r="M9" s="85"/>
      <c r="N9" s="120"/>
      <c r="O9" s="137"/>
      <c r="P9" s="120"/>
      <c r="Q9" s="200"/>
      <c r="R9" s="218"/>
      <c r="S9" s="29"/>
      <c r="T9" s="84"/>
      <c r="U9" s="85"/>
      <c r="V9" s="120"/>
      <c r="W9" s="164">
        <f t="shared" si="1"/>
        <v>10</v>
      </c>
      <c r="X9" s="131">
        <f t="shared" si="0"/>
        <v>1</v>
      </c>
      <c r="Y9" s="211"/>
      <c r="Z9" s="279"/>
      <c r="AA9" s="40"/>
      <c r="AB9" s="108"/>
      <c r="AC9" s="208"/>
    </row>
    <row r="10" spans="1:29" ht="15.75" thickBot="1" x14ac:dyDescent="0.3">
      <c r="A10" s="208"/>
      <c r="B10" s="258" t="s">
        <v>500</v>
      </c>
      <c r="C10" s="258" t="s">
        <v>19</v>
      </c>
      <c r="D10" s="258">
        <v>1994</v>
      </c>
      <c r="E10" s="299"/>
      <c r="F10" s="299"/>
      <c r="G10" s="137"/>
      <c r="H10" s="84"/>
      <c r="I10" s="85">
        <v>14</v>
      </c>
      <c r="J10" s="120">
        <v>2</v>
      </c>
      <c r="K10" s="137"/>
      <c r="L10" s="84"/>
      <c r="M10" s="85"/>
      <c r="N10" s="120"/>
      <c r="O10" s="137"/>
      <c r="P10" s="120"/>
      <c r="Q10" s="200"/>
      <c r="R10" s="218"/>
      <c r="S10" s="29"/>
      <c r="T10" s="84"/>
      <c r="U10" s="85"/>
      <c r="V10" s="120"/>
      <c r="W10" s="164">
        <f t="shared" si="1"/>
        <v>2</v>
      </c>
      <c r="X10" s="131">
        <f t="shared" si="0"/>
        <v>1</v>
      </c>
      <c r="Y10" s="211"/>
      <c r="Z10" s="279"/>
      <c r="AA10" s="40"/>
      <c r="AB10" s="108"/>
      <c r="AC10" s="208"/>
    </row>
    <row r="11" spans="1:29" ht="15.75" thickBot="1" x14ac:dyDescent="0.3">
      <c r="A11" s="208"/>
      <c r="B11" s="258" t="s">
        <v>156</v>
      </c>
      <c r="C11" s="258" t="s">
        <v>31</v>
      </c>
      <c r="D11" s="258">
        <v>1975</v>
      </c>
      <c r="E11" s="299">
        <v>10</v>
      </c>
      <c r="F11" s="299">
        <v>6</v>
      </c>
      <c r="G11" s="137"/>
      <c r="H11" s="84"/>
      <c r="I11" s="85"/>
      <c r="J11" s="120"/>
      <c r="K11" s="137"/>
      <c r="L11" s="84"/>
      <c r="M11" s="85"/>
      <c r="N11" s="120"/>
      <c r="O11" s="137"/>
      <c r="P11" s="120"/>
      <c r="Q11" s="200"/>
      <c r="R11" s="218"/>
      <c r="S11" s="29"/>
      <c r="T11" s="84"/>
      <c r="U11" s="85"/>
      <c r="V11" s="120"/>
      <c r="W11" s="164">
        <f t="shared" si="1"/>
        <v>6</v>
      </c>
      <c r="X11" s="131">
        <f t="shared" si="0"/>
        <v>1</v>
      </c>
      <c r="Y11" s="211"/>
      <c r="Z11" s="279"/>
      <c r="AA11" s="40"/>
      <c r="AB11" s="108"/>
      <c r="AC11" s="208"/>
    </row>
    <row r="12" spans="1:29" ht="15.75" thickBot="1" x14ac:dyDescent="0.3">
      <c r="A12" s="208"/>
      <c r="B12" s="258" t="s">
        <v>136</v>
      </c>
      <c r="C12" s="258" t="s">
        <v>137</v>
      </c>
      <c r="D12" s="258">
        <v>1997</v>
      </c>
      <c r="E12" s="299">
        <v>6</v>
      </c>
      <c r="F12" s="299">
        <v>12</v>
      </c>
      <c r="G12" s="137"/>
      <c r="H12" s="84"/>
      <c r="I12" s="85"/>
      <c r="J12" s="120"/>
      <c r="K12" s="137"/>
      <c r="L12" s="84"/>
      <c r="M12" s="85"/>
      <c r="N12" s="120"/>
      <c r="O12" s="137"/>
      <c r="P12" s="120"/>
      <c r="Q12" s="200"/>
      <c r="R12" s="218"/>
      <c r="S12" s="258"/>
      <c r="T12" s="84"/>
      <c r="U12" s="85"/>
      <c r="V12" s="120"/>
      <c r="W12" s="164">
        <f t="shared" si="1"/>
        <v>12</v>
      </c>
      <c r="X12" s="131">
        <f t="shared" si="0"/>
        <v>1</v>
      </c>
      <c r="Y12" s="211"/>
      <c r="Z12" s="279"/>
      <c r="AA12" s="40"/>
      <c r="AB12" s="108"/>
      <c r="AC12" s="208"/>
    </row>
    <row r="13" spans="1:29" ht="15.75" thickBot="1" x14ac:dyDescent="0.3">
      <c r="A13" s="208"/>
      <c r="B13" s="258" t="s">
        <v>494</v>
      </c>
      <c r="C13" s="258" t="s">
        <v>29</v>
      </c>
      <c r="D13" s="258">
        <v>1986</v>
      </c>
      <c r="E13" s="299"/>
      <c r="F13" s="299"/>
      <c r="G13" s="137"/>
      <c r="H13" s="84"/>
      <c r="I13" s="85">
        <v>1</v>
      </c>
      <c r="J13" s="120">
        <v>25</v>
      </c>
      <c r="K13" s="137">
        <v>3</v>
      </c>
      <c r="L13" s="84">
        <v>18</v>
      </c>
      <c r="M13" s="85">
        <v>2</v>
      </c>
      <c r="N13" s="120">
        <v>20</v>
      </c>
      <c r="O13" s="137">
        <v>1</v>
      </c>
      <c r="P13" s="120">
        <v>25</v>
      </c>
      <c r="Q13" s="200"/>
      <c r="R13" s="218"/>
      <c r="S13" s="299"/>
      <c r="T13" s="84"/>
      <c r="U13" s="85"/>
      <c r="V13" s="120"/>
      <c r="W13" s="164">
        <f t="shared" si="1"/>
        <v>88</v>
      </c>
      <c r="X13" s="131">
        <f t="shared" si="0"/>
        <v>4</v>
      </c>
      <c r="Y13" s="211"/>
      <c r="Z13" s="258"/>
      <c r="AA13" s="40"/>
      <c r="AB13" s="108"/>
      <c r="AC13" s="208"/>
    </row>
    <row r="14" spans="1:29" ht="15.75" thickBot="1" x14ac:dyDescent="0.3">
      <c r="A14" s="208"/>
      <c r="B14" s="258" t="s">
        <v>321</v>
      </c>
      <c r="C14" s="258" t="s">
        <v>207</v>
      </c>
      <c r="D14" s="258">
        <v>2001</v>
      </c>
      <c r="E14" s="299"/>
      <c r="F14" s="299"/>
      <c r="G14" s="137">
        <v>11</v>
      </c>
      <c r="H14" s="84">
        <v>5</v>
      </c>
      <c r="I14" s="85"/>
      <c r="J14" s="120"/>
      <c r="K14" s="137"/>
      <c r="L14" s="84"/>
      <c r="M14" s="85"/>
      <c r="N14" s="120"/>
      <c r="O14" s="137"/>
      <c r="P14" s="120"/>
      <c r="Q14" s="200"/>
      <c r="R14" s="218"/>
      <c r="S14" s="29"/>
      <c r="T14" s="84"/>
      <c r="U14" s="85"/>
      <c r="V14" s="120"/>
      <c r="W14" s="164">
        <f t="shared" si="1"/>
        <v>5</v>
      </c>
      <c r="X14" s="131">
        <f t="shared" si="0"/>
        <v>1</v>
      </c>
      <c r="Y14" s="211"/>
      <c r="Z14" s="279"/>
      <c r="AA14" s="40"/>
      <c r="AB14" s="108"/>
      <c r="AC14" s="208"/>
    </row>
    <row r="15" spans="1:29" ht="15.75" thickBot="1" x14ac:dyDescent="0.3">
      <c r="A15" s="208"/>
      <c r="B15" s="258" t="s">
        <v>499</v>
      </c>
      <c r="C15" s="258" t="s">
        <v>19</v>
      </c>
      <c r="D15" s="258">
        <v>1985</v>
      </c>
      <c r="E15" s="299"/>
      <c r="F15" s="299"/>
      <c r="G15" s="137"/>
      <c r="H15" s="84"/>
      <c r="I15" s="85">
        <v>12</v>
      </c>
      <c r="J15" s="120">
        <v>4</v>
      </c>
      <c r="K15" s="137"/>
      <c r="L15" s="84"/>
      <c r="M15" s="85"/>
      <c r="N15" s="120"/>
      <c r="O15" s="137"/>
      <c r="P15" s="120"/>
      <c r="Q15" s="200"/>
      <c r="R15" s="218"/>
      <c r="S15" s="258"/>
      <c r="T15" s="84"/>
      <c r="U15" s="85"/>
      <c r="V15" s="120"/>
      <c r="W15" s="164">
        <f t="shared" si="1"/>
        <v>4</v>
      </c>
      <c r="X15" s="131">
        <f t="shared" si="0"/>
        <v>1</v>
      </c>
      <c r="Y15" s="211"/>
      <c r="Z15" s="279"/>
      <c r="AA15" s="40"/>
      <c r="AB15" s="108"/>
      <c r="AC15" s="208"/>
    </row>
    <row r="16" spans="1:29" ht="15.75" thickBot="1" x14ac:dyDescent="0.3">
      <c r="A16" s="208"/>
      <c r="B16" s="258" t="s">
        <v>348</v>
      </c>
      <c r="C16" s="258" t="s">
        <v>349</v>
      </c>
      <c r="D16" s="258">
        <v>1980</v>
      </c>
      <c r="E16" s="299"/>
      <c r="F16" s="299"/>
      <c r="G16" s="137">
        <v>8</v>
      </c>
      <c r="H16" s="84">
        <v>8</v>
      </c>
      <c r="I16" s="85"/>
      <c r="J16" s="120"/>
      <c r="K16" s="137"/>
      <c r="L16" s="84"/>
      <c r="M16" s="85"/>
      <c r="N16" s="120"/>
      <c r="O16" s="137"/>
      <c r="P16" s="120"/>
      <c r="Q16" s="200"/>
      <c r="R16" s="218"/>
      <c r="S16" s="29"/>
      <c r="T16" s="84"/>
      <c r="U16" s="85"/>
      <c r="V16" s="120"/>
      <c r="W16" s="164">
        <f t="shared" si="1"/>
        <v>8</v>
      </c>
      <c r="X16" s="131">
        <f t="shared" si="0"/>
        <v>1</v>
      </c>
      <c r="Y16" s="211"/>
      <c r="Z16" s="279"/>
      <c r="AA16" s="40"/>
      <c r="AB16" s="108"/>
      <c r="AC16" s="208"/>
    </row>
    <row r="17" spans="1:29" ht="15.75" thickBot="1" x14ac:dyDescent="0.3">
      <c r="A17" s="208"/>
      <c r="B17" s="258" t="s">
        <v>157</v>
      </c>
      <c r="C17" s="258" t="s">
        <v>18</v>
      </c>
      <c r="D17" s="258">
        <v>1967</v>
      </c>
      <c r="E17" s="299">
        <v>2</v>
      </c>
      <c r="F17" s="299">
        <v>20</v>
      </c>
      <c r="G17" s="137">
        <v>3</v>
      </c>
      <c r="H17" s="84">
        <v>18</v>
      </c>
      <c r="I17" s="85">
        <v>8</v>
      </c>
      <c r="J17" s="120">
        <v>8</v>
      </c>
      <c r="K17" s="137">
        <v>10</v>
      </c>
      <c r="L17" s="262">
        <v>6</v>
      </c>
      <c r="M17" s="85">
        <v>4</v>
      </c>
      <c r="N17" s="265">
        <v>16</v>
      </c>
      <c r="O17" s="137">
        <v>3</v>
      </c>
      <c r="P17" s="120">
        <v>18</v>
      </c>
      <c r="Q17" s="200"/>
      <c r="R17" s="218"/>
      <c r="S17" s="29"/>
      <c r="T17" s="84"/>
      <c r="U17" s="85"/>
      <c r="V17" s="120"/>
      <c r="W17" s="164">
        <f>SUM(F17,H17,J17,L17,N17,P17,R17,T17,V17)-L17-N17</f>
        <v>64</v>
      </c>
      <c r="X17" s="263">
        <f t="shared" si="0"/>
        <v>6</v>
      </c>
      <c r="Y17" s="211"/>
      <c r="Z17" s="279"/>
      <c r="AA17" s="40"/>
      <c r="AB17" s="108"/>
      <c r="AC17" s="208"/>
    </row>
    <row r="18" spans="1:29" ht="15.75" thickBot="1" x14ac:dyDescent="0.3">
      <c r="A18" s="208"/>
      <c r="B18" s="258" t="s">
        <v>495</v>
      </c>
      <c r="C18" s="258" t="s">
        <v>18</v>
      </c>
      <c r="D18" s="258">
        <v>1983</v>
      </c>
      <c r="E18" s="299"/>
      <c r="F18" s="299"/>
      <c r="G18" s="137"/>
      <c r="H18" s="84"/>
      <c r="I18" s="85">
        <v>3</v>
      </c>
      <c r="J18" s="120">
        <v>18</v>
      </c>
      <c r="K18" s="137"/>
      <c r="L18" s="84"/>
      <c r="M18" s="85"/>
      <c r="N18" s="120"/>
      <c r="O18" s="137"/>
      <c r="P18" s="120"/>
      <c r="Q18" s="200"/>
      <c r="R18" s="218"/>
      <c r="S18" s="29"/>
      <c r="T18" s="84"/>
      <c r="U18" s="85"/>
      <c r="V18" s="120"/>
      <c r="W18" s="164">
        <f t="shared" ref="W18:W34" si="2">SUM(F18,H18,J18,L18,N18,P18,R18,T18,V18)</f>
        <v>18</v>
      </c>
      <c r="X18" s="131">
        <f t="shared" si="0"/>
        <v>1</v>
      </c>
      <c r="Y18" s="211"/>
      <c r="Z18" s="279"/>
      <c r="AA18" s="40"/>
      <c r="AB18" s="108"/>
      <c r="AC18" s="208"/>
    </row>
    <row r="19" spans="1:29" ht="15.75" thickBot="1" x14ac:dyDescent="0.3">
      <c r="A19" s="208"/>
      <c r="B19" s="258" t="s">
        <v>787</v>
      </c>
      <c r="C19" s="258" t="s">
        <v>31</v>
      </c>
      <c r="D19" s="258">
        <v>1968</v>
      </c>
      <c r="E19" s="299"/>
      <c r="F19" s="299"/>
      <c r="G19" s="137"/>
      <c r="H19" s="84"/>
      <c r="I19" s="85"/>
      <c r="J19" s="120"/>
      <c r="K19" s="137">
        <v>12</v>
      </c>
      <c r="L19" s="84">
        <v>4</v>
      </c>
      <c r="M19" s="85"/>
      <c r="N19" s="120"/>
      <c r="O19" s="137"/>
      <c r="P19" s="120"/>
      <c r="Q19" s="200"/>
      <c r="R19" s="218"/>
      <c r="S19" s="29"/>
      <c r="T19" s="84"/>
      <c r="U19" s="85"/>
      <c r="V19" s="120"/>
      <c r="W19" s="164">
        <f t="shared" si="2"/>
        <v>4</v>
      </c>
      <c r="X19" s="131">
        <f t="shared" si="0"/>
        <v>1</v>
      </c>
      <c r="Y19" s="211"/>
      <c r="Z19" s="279"/>
      <c r="AA19" s="40"/>
      <c r="AB19" s="108"/>
      <c r="AC19" s="208"/>
    </row>
    <row r="20" spans="1:29" ht="15.75" thickBot="1" x14ac:dyDescent="0.3">
      <c r="A20" s="208"/>
      <c r="B20" s="85" t="s">
        <v>751</v>
      </c>
      <c r="C20" s="29" t="s">
        <v>257</v>
      </c>
      <c r="D20" s="84">
        <v>1999</v>
      </c>
      <c r="E20" s="85"/>
      <c r="F20" s="117"/>
      <c r="G20" s="137"/>
      <c r="H20" s="84"/>
      <c r="I20" s="85"/>
      <c r="J20" s="120"/>
      <c r="K20" s="137"/>
      <c r="L20" s="84"/>
      <c r="M20" s="85">
        <v>12</v>
      </c>
      <c r="N20" s="120">
        <v>4</v>
      </c>
      <c r="O20" s="137"/>
      <c r="P20" s="120"/>
      <c r="Q20" s="200"/>
      <c r="R20" s="218"/>
      <c r="S20" s="29"/>
      <c r="T20" s="84"/>
      <c r="U20" s="85"/>
      <c r="V20" s="120"/>
      <c r="W20" s="164">
        <f t="shared" si="2"/>
        <v>4</v>
      </c>
      <c r="X20" s="131">
        <f t="shared" si="0"/>
        <v>1</v>
      </c>
      <c r="Y20" s="211"/>
      <c r="Z20" s="279"/>
      <c r="AA20" s="40"/>
      <c r="AB20" s="108"/>
      <c r="AC20" s="208"/>
    </row>
    <row r="21" spans="1:29" ht="15.75" thickBot="1" x14ac:dyDescent="0.3">
      <c r="A21" s="208"/>
      <c r="B21" s="258" t="s">
        <v>944</v>
      </c>
      <c r="C21" s="258" t="s">
        <v>16</v>
      </c>
      <c r="D21" s="258">
        <v>1977</v>
      </c>
      <c r="E21" s="85"/>
      <c r="F21" s="117"/>
      <c r="G21" s="299"/>
      <c r="H21" s="299"/>
      <c r="I21" s="85"/>
      <c r="J21" s="120"/>
      <c r="K21" s="137"/>
      <c r="L21" s="84"/>
      <c r="M21" s="85"/>
      <c r="N21" s="120"/>
      <c r="O21" s="137">
        <v>14</v>
      </c>
      <c r="P21" s="120">
        <v>2</v>
      </c>
      <c r="Q21" s="200"/>
      <c r="R21" s="218"/>
      <c r="S21" s="29"/>
      <c r="T21" s="84"/>
      <c r="U21" s="85"/>
      <c r="V21" s="120"/>
      <c r="W21" s="164">
        <f t="shared" si="2"/>
        <v>2</v>
      </c>
      <c r="X21" s="131">
        <f t="shared" si="0"/>
        <v>1</v>
      </c>
      <c r="Y21" s="211"/>
      <c r="Z21" s="279"/>
      <c r="AA21" s="40"/>
      <c r="AB21" s="108"/>
      <c r="AC21" s="208"/>
    </row>
    <row r="22" spans="1:29" ht="15.75" thickBot="1" x14ac:dyDescent="0.3">
      <c r="A22" s="208"/>
      <c r="B22" s="258" t="s">
        <v>154</v>
      </c>
      <c r="C22" s="258" t="s">
        <v>19</v>
      </c>
      <c r="D22" s="258">
        <v>1978</v>
      </c>
      <c r="E22" s="85">
        <v>1</v>
      </c>
      <c r="F22" s="117">
        <v>25</v>
      </c>
      <c r="G22" s="299"/>
      <c r="H22" s="299"/>
      <c r="I22" s="85">
        <v>2</v>
      </c>
      <c r="J22" s="120">
        <v>20</v>
      </c>
      <c r="K22" s="137"/>
      <c r="L22" s="84"/>
      <c r="M22" s="85"/>
      <c r="N22" s="120"/>
      <c r="O22" s="137"/>
      <c r="P22" s="120"/>
      <c r="Q22" s="200"/>
      <c r="R22" s="218"/>
      <c r="S22" s="29"/>
      <c r="T22" s="84"/>
      <c r="U22" s="85"/>
      <c r="V22" s="120"/>
      <c r="W22" s="164">
        <f t="shared" si="2"/>
        <v>45</v>
      </c>
      <c r="X22" s="131">
        <f t="shared" si="0"/>
        <v>2</v>
      </c>
      <c r="Y22" s="211"/>
      <c r="Z22" s="279"/>
      <c r="AA22" s="40"/>
      <c r="AB22" s="108"/>
      <c r="AC22" s="208"/>
    </row>
    <row r="23" spans="1:29" ht="15.75" thickBot="1" x14ac:dyDescent="0.3">
      <c r="A23" s="208"/>
      <c r="B23" s="258" t="s">
        <v>876</v>
      </c>
      <c r="C23" s="258" t="s">
        <v>634</v>
      </c>
      <c r="D23" s="258">
        <v>1951</v>
      </c>
      <c r="E23" s="85"/>
      <c r="F23" s="117"/>
      <c r="G23" s="299"/>
      <c r="H23" s="299"/>
      <c r="I23" s="85"/>
      <c r="J23" s="120"/>
      <c r="K23" s="137"/>
      <c r="L23" s="84"/>
      <c r="M23" s="85">
        <v>15</v>
      </c>
      <c r="N23" s="120">
        <v>1</v>
      </c>
      <c r="O23" s="137"/>
      <c r="P23" s="120"/>
      <c r="Q23" s="200"/>
      <c r="R23" s="218"/>
      <c r="S23" s="29"/>
      <c r="T23" s="84"/>
      <c r="U23" s="85"/>
      <c r="V23" s="120"/>
      <c r="W23" s="164">
        <f t="shared" si="2"/>
        <v>1</v>
      </c>
      <c r="X23" s="131">
        <f t="shared" si="0"/>
        <v>1</v>
      </c>
      <c r="Y23" s="211"/>
      <c r="Z23" s="279"/>
      <c r="AA23" s="40"/>
      <c r="AB23" s="108"/>
      <c r="AC23" s="208"/>
    </row>
    <row r="24" spans="1:29" ht="15.75" thickBot="1" x14ac:dyDescent="0.3">
      <c r="A24" s="208"/>
      <c r="B24" s="258" t="s">
        <v>742</v>
      </c>
      <c r="C24" s="258" t="s">
        <v>743</v>
      </c>
      <c r="D24" s="258">
        <v>1995</v>
      </c>
      <c r="E24" s="85"/>
      <c r="F24" s="117"/>
      <c r="G24" s="299"/>
      <c r="H24" s="299"/>
      <c r="I24" s="85"/>
      <c r="J24" s="120"/>
      <c r="K24" s="137">
        <v>13</v>
      </c>
      <c r="L24" s="84">
        <v>3</v>
      </c>
      <c r="M24" s="85"/>
      <c r="N24" s="120"/>
      <c r="O24" s="137"/>
      <c r="P24" s="120"/>
      <c r="Q24" s="200"/>
      <c r="R24" s="218"/>
      <c r="S24" s="29"/>
      <c r="T24" s="84"/>
      <c r="U24" s="85"/>
      <c r="V24" s="120"/>
      <c r="W24" s="164">
        <f t="shared" si="2"/>
        <v>3</v>
      </c>
      <c r="X24" s="131">
        <f t="shared" si="0"/>
        <v>1</v>
      </c>
      <c r="Y24" s="211"/>
      <c r="Z24" s="279"/>
      <c r="AA24" s="40"/>
      <c r="AB24" s="108"/>
      <c r="AC24" s="208"/>
    </row>
    <row r="25" spans="1:29" ht="15.75" thickBot="1" x14ac:dyDescent="0.3">
      <c r="A25" s="208"/>
      <c r="B25" s="258" t="s">
        <v>940</v>
      </c>
      <c r="C25" s="258" t="s">
        <v>941</v>
      </c>
      <c r="D25" s="258">
        <v>1999</v>
      </c>
      <c r="E25" s="85"/>
      <c r="F25" s="117"/>
      <c r="G25" s="299"/>
      <c r="H25" s="299"/>
      <c r="I25" s="85"/>
      <c r="J25" s="120"/>
      <c r="K25" s="137"/>
      <c r="L25" s="84"/>
      <c r="M25" s="85"/>
      <c r="N25" s="120"/>
      <c r="O25" s="137">
        <v>12</v>
      </c>
      <c r="P25" s="120">
        <v>4</v>
      </c>
      <c r="Q25" s="200"/>
      <c r="R25" s="218"/>
      <c r="S25" s="258"/>
      <c r="T25" s="84"/>
      <c r="U25" s="85"/>
      <c r="V25" s="120"/>
      <c r="W25" s="164">
        <f t="shared" si="2"/>
        <v>4</v>
      </c>
      <c r="X25" s="131">
        <f t="shared" si="0"/>
        <v>1</v>
      </c>
      <c r="Y25" s="211"/>
      <c r="Z25" s="279"/>
      <c r="AA25" s="40"/>
      <c r="AB25" s="108"/>
      <c r="AC25" s="208"/>
    </row>
    <row r="26" spans="1:29" ht="15.75" thickBot="1" x14ac:dyDescent="0.3">
      <c r="A26" s="208"/>
      <c r="B26" s="279" t="s">
        <v>359</v>
      </c>
      <c r="C26" s="258" t="s">
        <v>178</v>
      </c>
      <c r="D26" s="279">
        <v>1969</v>
      </c>
      <c r="E26" s="85"/>
      <c r="F26" s="117"/>
      <c r="G26" s="299">
        <v>10</v>
      </c>
      <c r="H26" s="299">
        <v>6</v>
      </c>
      <c r="I26" s="85"/>
      <c r="J26" s="120"/>
      <c r="K26" s="137"/>
      <c r="L26" s="84"/>
      <c r="M26" s="85"/>
      <c r="N26" s="120"/>
      <c r="O26" s="137"/>
      <c r="P26" s="120"/>
      <c r="Q26" s="200"/>
      <c r="R26" s="218"/>
      <c r="S26" s="258"/>
      <c r="T26" s="84"/>
      <c r="U26" s="85"/>
      <c r="V26" s="120"/>
      <c r="W26" s="164">
        <f t="shared" si="2"/>
        <v>6</v>
      </c>
      <c r="X26" s="131">
        <f t="shared" si="0"/>
        <v>1</v>
      </c>
      <c r="Y26" s="211"/>
      <c r="Z26" s="279"/>
      <c r="AA26" s="40"/>
      <c r="AB26" s="108"/>
      <c r="AC26" s="208"/>
    </row>
    <row r="27" spans="1:29" ht="15.75" thickBot="1" x14ac:dyDescent="0.3">
      <c r="A27" s="208"/>
      <c r="B27" s="258" t="s">
        <v>525</v>
      </c>
      <c r="C27" s="258" t="s">
        <v>19</v>
      </c>
      <c r="D27" s="258">
        <v>1965</v>
      </c>
      <c r="E27" s="85"/>
      <c r="F27" s="117"/>
      <c r="G27" s="299"/>
      <c r="H27" s="299"/>
      <c r="I27" s="85">
        <v>13</v>
      </c>
      <c r="J27" s="120">
        <v>3</v>
      </c>
      <c r="K27" s="137"/>
      <c r="L27" s="84"/>
      <c r="M27" s="85"/>
      <c r="N27" s="120"/>
      <c r="O27" s="137"/>
      <c r="P27" s="120"/>
      <c r="Q27" s="200"/>
      <c r="R27" s="218"/>
      <c r="S27" s="29"/>
      <c r="T27" s="84"/>
      <c r="U27" s="85"/>
      <c r="V27" s="120"/>
      <c r="W27" s="164">
        <f t="shared" si="2"/>
        <v>3</v>
      </c>
      <c r="X27" s="131">
        <f t="shared" si="0"/>
        <v>1</v>
      </c>
      <c r="Y27" s="211"/>
      <c r="Z27" s="279"/>
      <c r="AA27" s="40"/>
      <c r="AB27" s="108"/>
      <c r="AC27" s="208"/>
    </row>
    <row r="28" spans="1:29" ht="15.75" thickBot="1" x14ac:dyDescent="0.3">
      <c r="A28" s="208"/>
      <c r="B28" s="258" t="s">
        <v>142</v>
      </c>
      <c r="C28" s="258" t="s">
        <v>143</v>
      </c>
      <c r="D28" s="258">
        <v>1994</v>
      </c>
      <c r="E28" s="85">
        <v>11</v>
      </c>
      <c r="F28" s="117">
        <v>5</v>
      </c>
      <c r="G28" s="299"/>
      <c r="H28" s="299"/>
      <c r="I28" s="85"/>
      <c r="J28" s="120"/>
      <c r="K28" s="137"/>
      <c r="L28" s="84"/>
      <c r="M28" s="85"/>
      <c r="N28" s="120"/>
      <c r="O28" s="137"/>
      <c r="P28" s="120"/>
      <c r="Q28" s="200"/>
      <c r="R28" s="218"/>
      <c r="S28" s="258"/>
      <c r="T28" s="84"/>
      <c r="U28" s="85"/>
      <c r="V28" s="120"/>
      <c r="W28" s="164">
        <f t="shared" si="2"/>
        <v>5</v>
      </c>
      <c r="X28" s="131">
        <f t="shared" si="0"/>
        <v>1</v>
      </c>
      <c r="Y28" s="211"/>
      <c r="Z28" s="279"/>
      <c r="AA28" s="40"/>
      <c r="AB28" s="108"/>
      <c r="AC28" s="208"/>
    </row>
    <row r="29" spans="1:29" ht="15.75" thickBot="1" x14ac:dyDescent="0.3">
      <c r="A29" s="208"/>
      <c r="B29" s="258" t="s">
        <v>147</v>
      </c>
      <c r="C29" s="258" t="s">
        <v>3</v>
      </c>
      <c r="D29" s="258">
        <v>1986</v>
      </c>
      <c r="E29" s="85">
        <v>15</v>
      </c>
      <c r="F29" s="117">
        <v>1</v>
      </c>
      <c r="G29" s="299"/>
      <c r="H29" s="299"/>
      <c r="I29" s="85">
        <v>15</v>
      </c>
      <c r="J29" s="120">
        <v>1</v>
      </c>
      <c r="K29" s="137"/>
      <c r="L29" s="84"/>
      <c r="M29" s="85"/>
      <c r="N29" s="120"/>
      <c r="O29" s="137"/>
      <c r="P29" s="120"/>
      <c r="Q29" s="200"/>
      <c r="R29" s="218"/>
      <c r="S29" s="29"/>
      <c r="T29" s="84"/>
      <c r="U29" s="85"/>
      <c r="V29" s="120"/>
      <c r="W29" s="164">
        <f t="shared" si="2"/>
        <v>2</v>
      </c>
      <c r="X29" s="131">
        <f t="shared" si="0"/>
        <v>2</v>
      </c>
      <c r="Y29" s="211"/>
      <c r="Z29" s="279"/>
      <c r="AA29" s="40"/>
      <c r="AB29" s="108"/>
      <c r="AC29" s="208"/>
    </row>
    <row r="30" spans="1:29" ht="15.75" thickBot="1" x14ac:dyDescent="0.3">
      <c r="A30" s="208"/>
      <c r="B30" s="258" t="s">
        <v>786</v>
      </c>
      <c r="C30" s="258" t="s">
        <v>618</v>
      </c>
      <c r="D30" s="258">
        <v>1970</v>
      </c>
      <c r="E30" s="85"/>
      <c r="F30" s="117"/>
      <c r="G30" s="279"/>
      <c r="H30" s="279"/>
      <c r="I30" s="85"/>
      <c r="J30" s="120"/>
      <c r="K30" s="137">
        <v>8</v>
      </c>
      <c r="L30" s="84">
        <v>8</v>
      </c>
      <c r="M30" s="85"/>
      <c r="N30" s="120"/>
      <c r="O30" s="137"/>
      <c r="P30" s="120"/>
      <c r="Q30" s="200"/>
      <c r="R30" s="218"/>
      <c r="S30" s="29"/>
      <c r="T30" s="84"/>
      <c r="U30" s="85"/>
      <c r="V30" s="120"/>
      <c r="W30" s="164">
        <f t="shared" si="2"/>
        <v>8</v>
      </c>
      <c r="X30" s="131">
        <f t="shared" si="0"/>
        <v>1</v>
      </c>
      <c r="Y30" s="211"/>
      <c r="Z30" s="279"/>
      <c r="AA30" s="40"/>
      <c r="AB30" s="108"/>
      <c r="AC30" s="208"/>
    </row>
    <row r="31" spans="1:29" ht="15.75" thickBot="1" x14ac:dyDescent="0.3">
      <c r="A31" s="208"/>
      <c r="B31" s="258" t="s">
        <v>873</v>
      </c>
      <c r="C31" s="258" t="s">
        <v>286</v>
      </c>
      <c r="D31" s="258">
        <v>1975</v>
      </c>
      <c r="E31" s="85"/>
      <c r="F31" s="117"/>
      <c r="G31" s="299"/>
      <c r="H31" s="299"/>
      <c r="I31" s="85"/>
      <c r="J31" s="120"/>
      <c r="K31" s="137"/>
      <c r="L31" s="84"/>
      <c r="M31" s="85">
        <v>10</v>
      </c>
      <c r="N31" s="120">
        <v>6</v>
      </c>
      <c r="O31" s="137">
        <v>15</v>
      </c>
      <c r="P31" s="120">
        <v>1</v>
      </c>
      <c r="Q31" s="200"/>
      <c r="R31" s="218"/>
      <c r="S31" s="29"/>
      <c r="T31" s="84"/>
      <c r="U31" s="85"/>
      <c r="V31" s="120"/>
      <c r="W31" s="164">
        <f t="shared" si="2"/>
        <v>7</v>
      </c>
      <c r="X31" s="131">
        <f t="shared" si="0"/>
        <v>2</v>
      </c>
      <c r="Y31" s="211"/>
      <c r="Z31" s="279"/>
      <c r="AA31" s="40"/>
      <c r="AB31" s="108"/>
      <c r="AC31" s="208"/>
    </row>
    <row r="32" spans="1:29" ht="15.75" thickBot="1" x14ac:dyDescent="0.3">
      <c r="A32" s="208"/>
      <c r="B32" s="258" t="s">
        <v>942</v>
      </c>
      <c r="C32" s="258" t="s">
        <v>927</v>
      </c>
      <c r="D32" s="258">
        <v>1997</v>
      </c>
      <c r="E32" s="85"/>
      <c r="F32" s="117"/>
      <c r="G32" s="299"/>
      <c r="H32" s="299"/>
      <c r="I32" s="85"/>
      <c r="J32" s="120"/>
      <c r="K32" s="137"/>
      <c r="L32" s="84"/>
      <c r="M32" s="85"/>
      <c r="N32" s="120"/>
      <c r="O32" s="137">
        <v>13</v>
      </c>
      <c r="P32" s="120">
        <v>3</v>
      </c>
      <c r="Q32" s="200"/>
      <c r="R32" s="218"/>
      <c r="S32" s="279"/>
      <c r="T32" s="84"/>
      <c r="U32" s="85"/>
      <c r="V32" s="120"/>
      <c r="W32" s="164">
        <f t="shared" si="2"/>
        <v>3</v>
      </c>
      <c r="X32" s="131">
        <f t="shared" si="0"/>
        <v>1</v>
      </c>
      <c r="Y32" s="211"/>
      <c r="Z32" s="279"/>
      <c r="AA32" s="40"/>
      <c r="AB32" s="108"/>
      <c r="AC32" s="208"/>
    </row>
    <row r="33" spans="1:29" ht="15.75" thickBot="1" x14ac:dyDescent="0.3">
      <c r="A33" s="208"/>
      <c r="B33" s="258" t="s">
        <v>317</v>
      </c>
      <c r="C33" s="258" t="s">
        <v>194</v>
      </c>
      <c r="D33" s="258">
        <v>1985</v>
      </c>
      <c r="E33" s="85"/>
      <c r="F33" s="117"/>
      <c r="G33" s="299">
        <v>1</v>
      </c>
      <c r="H33" s="299">
        <v>25</v>
      </c>
      <c r="I33" s="299"/>
      <c r="J33" s="299"/>
      <c r="K33" s="137"/>
      <c r="L33" s="84"/>
      <c r="M33" s="85"/>
      <c r="N33" s="120"/>
      <c r="O33" s="137"/>
      <c r="P33" s="120"/>
      <c r="Q33" s="200"/>
      <c r="R33" s="218"/>
      <c r="S33" s="258"/>
      <c r="T33" s="84"/>
      <c r="U33" s="85"/>
      <c r="V33" s="120"/>
      <c r="W33" s="164">
        <f t="shared" si="2"/>
        <v>25</v>
      </c>
      <c r="X33" s="131">
        <f t="shared" si="0"/>
        <v>1</v>
      </c>
      <c r="Y33" s="211"/>
      <c r="Z33" s="279"/>
      <c r="AA33" s="40"/>
      <c r="AB33" s="108"/>
      <c r="AC33" s="208"/>
    </row>
    <row r="34" spans="1:29" ht="15.75" thickBot="1" x14ac:dyDescent="0.3">
      <c r="A34" s="208"/>
      <c r="B34" s="258" t="s">
        <v>144</v>
      </c>
      <c r="C34" s="258" t="s">
        <v>18</v>
      </c>
      <c r="D34" s="258">
        <v>1991</v>
      </c>
      <c r="E34" s="85">
        <v>12</v>
      </c>
      <c r="F34" s="117">
        <v>4</v>
      </c>
      <c r="G34" s="299"/>
      <c r="H34" s="299"/>
      <c r="I34" s="299"/>
      <c r="J34" s="299"/>
      <c r="K34" s="137"/>
      <c r="L34" s="84"/>
      <c r="M34" s="85"/>
      <c r="N34" s="120"/>
      <c r="O34" s="137"/>
      <c r="P34" s="120"/>
      <c r="Q34" s="200"/>
      <c r="R34" s="218"/>
      <c r="S34" s="29"/>
      <c r="T34" s="84"/>
      <c r="U34" s="85"/>
      <c r="V34" s="120"/>
      <c r="W34" s="164">
        <f t="shared" si="2"/>
        <v>4</v>
      </c>
      <c r="X34" s="131">
        <f t="shared" si="0"/>
        <v>1</v>
      </c>
      <c r="Y34" s="211"/>
      <c r="Z34" s="279"/>
      <c r="AA34" s="40"/>
      <c r="AB34" s="108"/>
      <c r="AC34" s="208"/>
    </row>
    <row r="35" spans="1:29" ht="15.75" thickBot="1" x14ac:dyDescent="0.3">
      <c r="A35" s="208"/>
      <c r="B35" s="258" t="s">
        <v>155</v>
      </c>
      <c r="C35" s="258" t="s">
        <v>31</v>
      </c>
      <c r="D35" s="258">
        <v>1979</v>
      </c>
      <c r="E35" s="85">
        <v>3</v>
      </c>
      <c r="F35" s="117">
        <v>18</v>
      </c>
      <c r="G35" s="299">
        <v>4</v>
      </c>
      <c r="H35" s="299">
        <v>16</v>
      </c>
      <c r="I35" s="299">
        <v>4</v>
      </c>
      <c r="J35" s="299">
        <v>16</v>
      </c>
      <c r="K35" s="137">
        <v>6</v>
      </c>
      <c r="L35" s="262">
        <v>12</v>
      </c>
      <c r="M35" s="85">
        <v>5</v>
      </c>
      <c r="N35" s="120">
        <v>14</v>
      </c>
      <c r="O35" s="137">
        <v>7</v>
      </c>
      <c r="P35" s="265">
        <v>10</v>
      </c>
      <c r="Q35" s="200"/>
      <c r="R35" s="218"/>
      <c r="S35" s="29"/>
      <c r="T35" s="84"/>
      <c r="U35" s="85"/>
      <c r="V35" s="120"/>
      <c r="W35" s="164">
        <f>SUM(F35,H35,J35,L35,N35,P35,R35,T35,V35)-L35-P35</f>
        <v>64</v>
      </c>
      <c r="X35" s="263">
        <f t="shared" si="0"/>
        <v>6</v>
      </c>
      <c r="Y35" s="211"/>
      <c r="Z35" s="279"/>
      <c r="AA35" s="40"/>
      <c r="AB35" s="108"/>
      <c r="AC35" s="208"/>
    </row>
    <row r="36" spans="1:29" ht="15.75" thickBot="1" x14ac:dyDescent="0.3">
      <c r="A36" s="208"/>
      <c r="B36" s="279" t="s">
        <v>496</v>
      </c>
      <c r="C36" s="258" t="s">
        <v>50</v>
      </c>
      <c r="D36" s="279">
        <v>1992</v>
      </c>
      <c r="E36" s="85"/>
      <c r="F36" s="117"/>
      <c r="G36" s="137"/>
      <c r="H36" s="84"/>
      <c r="I36" s="299">
        <v>9</v>
      </c>
      <c r="J36" s="299">
        <v>7</v>
      </c>
      <c r="K36" s="137"/>
      <c r="L36" s="84"/>
      <c r="M36" s="85"/>
      <c r="N36" s="120"/>
      <c r="O36" s="137"/>
      <c r="P36" s="120"/>
      <c r="Q36" s="200"/>
      <c r="R36" s="218"/>
      <c r="S36" s="29"/>
      <c r="T36" s="84"/>
      <c r="U36" s="85"/>
      <c r="V36" s="120"/>
      <c r="W36" s="164">
        <f>SUM(F36,H36,J36,L36,N36,P36,R36,T36,V36)</f>
        <v>7</v>
      </c>
      <c r="X36" s="131">
        <f t="shared" si="0"/>
        <v>1</v>
      </c>
      <c r="Y36" s="211"/>
      <c r="Z36" s="279"/>
      <c r="AA36" s="40"/>
      <c r="AB36" s="108"/>
      <c r="AC36" s="208"/>
    </row>
    <row r="37" spans="1:29" ht="15.75" thickBot="1" x14ac:dyDescent="0.3">
      <c r="A37" s="208"/>
      <c r="B37" s="258" t="s">
        <v>324</v>
      </c>
      <c r="C37" s="258" t="s">
        <v>309</v>
      </c>
      <c r="D37" s="258">
        <v>1992</v>
      </c>
      <c r="E37" s="85"/>
      <c r="F37" s="117"/>
      <c r="G37" s="137">
        <v>15</v>
      </c>
      <c r="H37" s="84">
        <v>1</v>
      </c>
      <c r="I37" s="299"/>
      <c r="J37" s="299"/>
      <c r="K37" s="137"/>
      <c r="L37" s="84"/>
      <c r="M37" s="85"/>
      <c r="N37" s="120"/>
      <c r="O37" s="137"/>
      <c r="P37" s="120"/>
      <c r="Q37" s="200"/>
      <c r="R37" s="218"/>
      <c r="S37" s="29"/>
      <c r="T37" s="84"/>
      <c r="U37" s="85"/>
      <c r="V37" s="120"/>
      <c r="W37" s="164">
        <f>SUM(F37,H37,J37,L37,N37,P37,R37,T37,V37)</f>
        <v>1</v>
      </c>
      <c r="X37" s="131">
        <f t="shared" ref="X37:X71" si="3">COUNT(E37,G37,I37,K37,M37,O37,Q37,S37,U37)</f>
        <v>1</v>
      </c>
      <c r="Y37" s="211"/>
      <c r="Z37" s="279"/>
      <c r="AA37" s="40"/>
      <c r="AB37" s="108"/>
      <c r="AC37" s="208"/>
    </row>
    <row r="38" spans="1:29" ht="15.75" thickBot="1" x14ac:dyDescent="0.3">
      <c r="A38" s="208"/>
      <c r="B38" s="258" t="s">
        <v>133</v>
      </c>
      <c r="C38" s="258" t="s">
        <v>134</v>
      </c>
      <c r="D38" s="258">
        <v>1983</v>
      </c>
      <c r="E38" s="85">
        <v>4</v>
      </c>
      <c r="F38" s="117">
        <v>16</v>
      </c>
      <c r="G38" s="137"/>
      <c r="H38" s="84"/>
      <c r="I38" s="299">
        <v>5</v>
      </c>
      <c r="J38" s="299">
        <v>14</v>
      </c>
      <c r="K38" s="137">
        <v>9</v>
      </c>
      <c r="L38" s="262">
        <v>7</v>
      </c>
      <c r="M38" s="85">
        <v>3</v>
      </c>
      <c r="N38" s="120">
        <v>18</v>
      </c>
      <c r="O38" s="137">
        <v>4</v>
      </c>
      <c r="P38" s="120">
        <v>16</v>
      </c>
      <c r="Q38" s="200"/>
      <c r="R38" s="218"/>
      <c r="S38" s="29"/>
      <c r="T38" s="84"/>
      <c r="U38" s="85"/>
      <c r="V38" s="120"/>
      <c r="W38" s="164">
        <f>SUM(F38,H38,J38,L38,N38,P38,R38,T38,V38)-L38</f>
        <v>64</v>
      </c>
      <c r="X38" s="263">
        <f t="shared" si="3"/>
        <v>5</v>
      </c>
      <c r="Y38" s="211"/>
      <c r="Z38" s="279"/>
      <c r="AA38" s="40"/>
      <c r="AB38" s="108"/>
      <c r="AC38" s="208"/>
    </row>
    <row r="39" spans="1:29" ht="15.75" thickBot="1" x14ac:dyDescent="0.3">
      <c r="A39" s="208"/>
      <c r="B39" s="258" t="s">
        <v>943</v>
      </c>
      <c r="C39" s="258" t="s">
        <v>18</v>
      </c>
      <c r="D39" s="258">
        <v>1980</v>
      </c>
      <c r="E39" s="85"/>
      <c r="F39" s="117"/>
      <c r="G39" s="137"/>
      <c r="H39" s="84"/>
      <c r="I39" s="299"/>
      <c r="J39" s="299"/>
      <c r="K39" s="137"/>
      <c r="L39" s="84"/>
      <c r="M39" s="85"/>
      <c r="N39" s="120"/>
      <c r="O39" s="137">
        <v>6</v>
      </c>
      <c r="P39" s="120">
        <v>12</v>
      </c>
      <c r="Q39" s="200"/>
      <c r="R39" s="218"/>
      <c r="S39" s="258"/>
      <c r="T39" s="84"/>
      <c r="U39" s="85"/>
      <c r="V39" s="120"/>
      <c r="W39" s="164">
        <f t="shared" ref="W39:W71" si="4">SUM(F39,H39,J39,L39,N39,P39,R39,T39,V39)</f>
        <v>12</v>
      </c>
      <c r="X39" s="131">
        <f t="shared" si="3"/>
        <v>1</v>
      </c>
      <c r="Y39" s="211"/>
      <c r="Z39" s="279"/>
      <c r="AA39" s="40"/>
      <c r="AB39" s="108"/>
      <c r="AC39" s="208"/>
    </row>
    <row r="40" spans="1:29" ht="15.75" thickBot="1" x14ac:dyDescent="0.3">
      <c r="A40" s="208"/>
      <c r="B40" s="258" t="s">
        <v>140</v>
      </c>
      <c r="C40" s="258" t="s">
        <v>141</v>
      </c>
      <c r="D40" s="258">
        <v>1985</v>
      </c>
      <c r="E40" s="85">
        <v>9</v>
      </c>
      <c r="F40" s="117">
        <v>7</v>
      </c>
      <c r="G40" s="137"/>
      <c r="H40" s="84"/>
      <c r="I40" s="299"/>
      <c r="J40" s="299"/>
      <c r="K40" s="137"/>
      <c r="L40" s="84"/>
      <c r="M40" s="85">
        <v>8</v>
      </c>
      <c r="N40" s="120">
        <v>8</v>
      </c>
      <c r="O40" s="137">
        <v>9</v>
      </c>
      <c r="P40" s="120">
        <v>7</v>
      </c>
      <c r="Q40" s="200"/>
      <c r="R40" s="218"/>
      <c r="S40" s="299"/>
      <c r="T40" s="84"/>
      <c r="U40" s="85"/>
      <c r="V40" s="120"/>
      <c r="W40" s="164">
        <f t="shared" si="4"/>
        <v>22</v>
      </c>
      <c r="X40" s="131">
        <f t="shared" si="3"/>
        <v>3</v>
      </c>
      <c r="Y40" s="211"/>
      <c r="Z40" s="279"/>
      <c r="AA40" s="40"/>
      <c r="AB40" s="108"/>
      <c r="AC40" s="208"/>
    </row>
    <row r="41" spans="1:29" ht="15.75" thickBot="1" x14ac:dyDescent="0.3">
      <c r="A41" s="208"/>
      <c r="B41" s="279" t="s">
        <v>740</v>
      </c>
      <c r="C41" s="258" t="s">
        <v>18</v>
      </c>
      <c r="D41" s="279">
        <v>1990</v>
      </c>
      <c r="E41" s="85"/>
      <c r="F41" s="117"/>
      <c r="G41" s="137"/>
      <c r="H41" s="84"/>
      <c r="I41" s="299"/>
      <c r="J41" s="299"/>
      <c r="K41" s="137">
        <v>1</v>
      </c>
      <c r="L41" s="84">
        <v>25</v>
      </c>
      <c r="M41" s="85"/>
      <c r="N41" s="120"/>
      <c r="O41" s="137"/>
      <c r="P41" s="120"/>
      <c r="Q41" s="200"/>
      <c r="R41" s="218"/>
      <c r="S41" s="29"/>
      <c r="T41" s="84"/>
      <c r="U41" s="85"/>
      <c r="V41" s="120"/>
      <c r="W41" s="164">
        <f t="shared" si="4"/>
        <v>25</v>
      </c>
      <c r="X41" s="131">
        <f t="shared" si="3"/>
        <v>1</v>
      </c>
      <c r="Y41" s="211"/>
      <c r="Z41" s="279"/>
      <c r="AA41" s="40"/>
      <c r="AB41" s="108"/>
      <c r="AC41" s="208"/>
    </row>
    <row r="42" spans="1:29" ht="15.75" thickBot="1" x14ac:dyDescent="0.3">
      <c r="A42" s="208"/>
      <c r="B42" s="258" t="s">
        <v>872</v>
      </c>
      <c r="C42" s="258" t="s">
        <v>617</v>
      </c>
      <c r="D42" s="258">
        <v>1981</v>
      </c>
      <c r="E42" s="85"/>
      <c r="F42" s="117"/>
      <c r="G42" s="137"/>
      <c r="H42" s="84"/>
      <c r="I42" s="299"/>
      <c r="J42" s="299"/>
      <c r="K42" s="299"/>
      <c r="L42" s="299"/>
      <c r="M42" s="85">
        <v>6</v>
      </c>
      <c r="N42" s="120">
        <v>12</v>
      </c>
      <c r="O42" s="137"/>
      <c r="P42" s="120"/>
      <c r="Q42" s="200"/>
      <c r="R42" s="218"/>
      <c r="S42" s="29"/>
      <c r="T42" s="84"/>
      <c r="U42" s="85"/>
      <c r="V42" s="120"/>
      <c r="W42" s="164">
        <f t="shared" si="4"/>
        <v>12</v>
      </c>
      <c r="X42" s="131">
        <f t="shared" si="3"/>
        <v>1</v>
      </c>
      <c r="Y42" s="211"/>
      <c r="Z42" s="279"/>
      <c r="AA42" s="40"/>
      <c r="AB42" s="108"/>
      <c r="AC42" s="208"/>
    </row>
    <row r="43" spans="1:29" ht="15.75" thickBot="1" x14ac:dyDescent="0.3">
      <c r="A43" s="208"/>
      <c r="B43" s="258" t="s">
        <v>139</v>
      </c>
      <c r="C43" s="258" t="s">
        <v>31</v>
      </c>
      <c r="D43" s="258">
        <v>1992</v>
      </c>
      <c r="E43" s="85">
        <v>8</v>
      </c>
      <c r="F43" s="117">
        <v>8</v>
      </c>
      <c r="G43" s="137"/>
      <c r="H43" s="84"/>
      <c r="I43" s="299"/>
      <c r="J43" s="299"/>
      <c r="K43" s="299"/>
      <c r="L43" s="299"/>
      <c r="M43" s="85"/>
      <c r="N43" s="120"/>
      <c r="O43" s="137"/>
      <c r="P43" s="120"/>
      <c r="Q43" s="200"/>
      <c r="R43" s="218"/>
      <c r="S43" s="29"/>
      <c r="T43" s="84"/>
      <c r="U43" s="85"/>
      <c r="V43" s="120"/>
      <c r="W43" s="164">
        <f t="shared" si="4"/>
        <v>8</v>
      </c>
      <c r="X43" s="131">
        <f t="shared" si="3"/>
        <v>1</v>
      </c>
      <c r="Y43" s="211"/>
      <c r="Z43" s="279"/>
      <c r="AA43" s="40"/>
      <c r="AB43" s="108"/>
      <c r="AC43" s="208"/>
    </row>
    <row r="44" spans="1:29" ht="15.75" thickBot="1" x14ac:dyDescent="0.3">
      <c r="A44" s="208"/>
      <c r="B44" s="258" t="s">
        <v>145</v>
      </c>
      <c r="C44" s="258" t="s">
        <v>18</v>
      </c>
      <c r="D44" s="258">
        <v>1992</v>
      </c>
      <c r="E44" s="85">
        <v>13</v>
      </c>
      <c r="F44" s="117">
        <v>3</v>
      </c>
      <c r="G44" s="137"/>
      <c r="H44" s="84"/>
      <c r="I44" s="299"/>
      <c r="J44" s="299"/>
      <c r="K44" s="299"/>
      <c r="L44" s="299"/>
      <c r="M44" s="85"/>
      <c r="N44" s="120"/>
      <c r="O44" s="137"/>
      <c r="P44" s="120"/>
      <c r="Q44" s="200"/>
      <c r="R44" s="218"/>
      <c r="S44" s="279"/>
      <c r="T44" s="84"/>
      <c r="U44" s="85"/>
      <c r="V44" s="120"/>
      <c r="W44" s="164">
        <f t="shared" si="4"/>
        <v>3</v>
      </c>
      <c r="X44" s="131">
        <f t="shared" si="3"/>
        <v>1</v>
      </c>
      <c r="Y44" s="211"/>
      <c r="Z44" s="279"/>
      <c r="AA44" s="40"/>
      <c r="AB44" s="108"/>
      <c r="AC44" s="208"/>
    </row>
    <row r="45" spans="1:29" ht="15.75" thickBot="1" x14ac:dyDescent="0.3">
      <c r="A45" s="208"/>
      <c r="B45" s="258" t="s">
        <v>323</v>
      </c>
      <c r="C45" s="258" t="s">
        <v>18</v>
      </c>
      <c r="D45" s="258">
        <v>1983</v>
      </c>
      <c r="E45" s="85"/>
      <c r="F45" s="117"/>
      <c r="G45" s="137">
        <v>14</v>
      </c>
      <c r="H45" s="84">
        <v>2</v>
      </c>
      <c r="I45" s="299"/>
      <c r="J45" s="299"/>
      <c r="K45" s="299"/>
      <c r="L45" s="299"/>
      <c r="M45" s="85"/>
      <c r="N45" s="120"/>
      <c r="O45" s="137"/>
      <c r="P45" s="120"/>
      <c r="Q45" s="200"/>
      <c r="R45" s="218"/>
      <c r="S45" s="29"/>
      <c r="T45" s="84"/>
      <c r="U45" s="85"/>
      <c r="V45" s="120"/>
      <c r="W45" s="164">
        <f t="shared" si="4"/>
        <v>2</v>
      </c>
      <c r="X45" s="131">
        <f t="shared" si="3"/>
        <v>1</v>
      </c>
      <c r="Y45" s="211"/>
      <c r="Z45" s="279"/>
      <c r="AA45" s="40"/>
      <c r="AB45" s="108"/>
      <c r="AC45" s="208"/>
    </row>
    <row r="46" spans="1:29" ht="15.75" thickBot="1" x14ac:dyDescent="0.3">
      <c r="A46" s="208"/>
      <c r="B46" s="258" t="s">
        <v>320</v>
      </c>
      <c r="C46" s="258" t="s">
        <v>274</v>
      </c>
      <c r="D46" s="258">
        <v>2004</v>
      </c>
      <c r="E46" s="85"/>
      <c r="F46" s="117"/>
      <c r="G46" s="137">
        <v>5</v>
      </c>
      <c r="H46" s="84">
        <v>14</v>
      </c>
      <c r="I46" s="299"/>
      <c r="J46" s="299"/>
      <c r="K46" s="299"/>
      <c r="L46" s="299"/>
      <c r="M46" s="85"/>
      <c r="N46" s="120"/>
      <c r="O46" s="137"/>
      <c r="P46" s="120"/>
      <c r="Q46" s="200"/>
      <c r="R46" s="218"/>
      <c r="S46" s="29"/>
      <c r="T46" s="84"/>
      <c r="U46" s="85"/>
      <c r="V46" s="120"/>
      <c r="W46" s="164">
        <f t="shared" si="4"/>
        <v>14</v>
      </c>
      <c r="X46" s="131">
        <f t="shared" si="3"/>
        <v>1</v>
      </c>
      <c r="Y46" s="211"/>
      <c r="Z46" s="279"/>
      <c r="AA46" s="40"/>
      <c r="AB46" s="108"/>
      <c r="AC46" s="208"/>
    </row>
    <row r="47" spans="1:29" ht="15.75" thickBot="1" x14ac:dyDescent="0.3">
      <c r="A47" s="208"/>
      <c r="B47" s="299" t="s">
        <v>322</v>
      </c>
      <c r="C47" s="258" t="s">
        <v>134</v>
      </c>
      <c r="D47" s="299">
        <v>1988</v>
      </c>
      <c r="E47" s="85"/>
      <c r="F47" s="117"/>
      <c r="G47" s="137">
        <v>12</v>
      </c>
      <c r="H47" s="84">
        <v>4</v>
      </c>
      <c r="I47" s="299"/>
      <c r="J47" s="299"/>
      <c r="K47" s="299"/>
      <c r="L47" s="299"/>
      <c r="M47" s="85"/>
      <c r="N47" s="120"/>
      <c r="O47" s="137"/>
      <c r="P47" s="120"/>
      <c r="Q47" s="200"/>
      <c r="R47" s="218"/>
      <c r="S47" s="29"/>
      <c r="T47" s="84"/>
      <c r="U47" s="85"/>
      <c r="V47" s="120"/>
      <c r="W47" s="164">
        <f t="shared" si="4"/>
        <v>4</v>
      </c>
      <c r="X47" s="131">
        <f t="shared" si="3"/>
        <v>1</v>
      </c>
      <c r="Y47" s="211"/>
      <c r="Z47" s="279"/>
      <c r="AA47" s="40"/>
      <c r="AB47" s="108"/>
      <c r="AC47" s="208"/>
    </row>
    <row r="48" spans="1:29" ht="15.75" thickBot="1" x14ac:dyDescent="0.3">
      <c r="A48" s="208"/>
      <c r="B48" s="258" t="s">
        <v>146</v>
      </c>
      <c r="C48" s="258" t="s">
        <v>42</v>
      </c>
      <c r="D48" s="258">
        <v>1995</v>
      </c>
      <c r="E48" s="85">
        <v>14</v>
      </c>
      <c r="F48" s="117">
        <v>2</v>
      </c>
      <c r="G48" s="137"/>
      <c r="H48" s="84"/>
      <c r="I48" s="85"/>
      <c r="J48" s="120"/>
      <c r="K48" s="299"/>
      <c r="L48" s="299"/>
      <c r="M48" s="85"/>
      <c r="N48" s="120"/>
      <c r="O48" s="137"/>
      <c r="P48" s="120"/>
      <c r="Q48" s="200"/>
      <c r="R48" s="218"/>
      <c r="S48" s="299"/>
      <c r="T48" s="84"/>
      <c r="U48" s="85"/>
      <c r="V48" s="120"/>
      <c r="W48" s="164">
        <f t="shared" si="4"/>
        <v>2</v>
      </c>
      <c r="X48" s="131">
        <f t="shared" si="3"/>
        <v>1</v>
      </c>
      <c r="Y48" s="211"/>
      <c r="Z48" s="279"/>
      <c r="AA48" s="40"/>
      <c r="AB48" s="108"/>
      <c r="AC48" s="208"/>
    </row>
    <row r="49" spans="1:29" ht="15.75" thickBot="1" x14ac:dyDescent="0.3">
      <c r="A49" s="208"/>
      <c r="B49" s="258" t="s">
        <v>516</v>
      </c>
      <c r="C49" s="258" t="s">
        <v>460</v>
      </c>
      <c r="D49" s="258">
        <v>1977</v>
      </c>
      <c r="E49" s="85"/>
      <c r="F49" s="117"/>
      <c r="G49" s="137"/>
      <c r="H49" s="84"/>
      <c r="I49" s="85">
        <v>6</v>
      </c>
      <c r="J49" s="120">
        <v>12</v>
      </c>
      <c r="K49" s="299">
        <v>11</v>
      </c>
      <c r="L49" s="299">
        <v>5</v>
      </c>
      <c r="M49" s="85">
        <v>7</v>
      </c>
      <c r="N49" s="120">
        <v>10</v>
      </c>
      <c r="O49" s="137">
        <v>5</v>
      </c>
      <c r="P49" s="120">
        <v>14</v>
      </c>
      <c r="Q49" s="200"/>
      <c r="R49" s="218"/>
      <c r="S49" s="29"/>
      <c r="T49" s="84"/>
      <c r="U49" s="85"/>
      <c r="V49" s="120"/>
      <c r="W49" s="164">
        <f t="shared" si="4"/>
        <v>41</v>
      </c>
      <c r="X49" s="131">
        <f t="shared" si="3"/>
        <v>4</v>
      </c>
      <c r="Y49" s="211"/>
      <c r="Z49" s="279"/>
      <c r="AA49" s="40"/>
      <c r="AB49" s="108"/>
      <c r="AC49" s="208"/>
    </row>
    <row r="50" spans="1:29" ht="15.75" thickBot="1" x14ac:dyDescent="0.3">
      <c r="A50" s="208"/>
      <c r="B50" s="299" t="s">
        <v>784</v>
      </c>
      <c r="C50" s="279" t="s">
        <v>785</v>
      </c>
      <c r="D50" s="299">
        <v>1963</v>
      </c>
      <c r="E50" s="85"/>
      <c r="F50" s="117"/>
      <c r="G50" s="137"/>
      <c r="H50" s="84"/>
      <c r="I50" s="85"/>
      <c r="J50" s="120"/>
      <c r="K50" s="299">
        <v>4</v>
      </c>
      <c r="L50" s="299">
        <v>16</v>
      </c>
      <c r="M50" s="299"/>
      <c r="N50" s="299"/>
      <c r="O50" s="137"/>
      <c r="P50" s="120"/>
      <c r="Q50" s="200"/>
      <c r="R50" s="218"/>
      <c r="S50" s="29"/>
      <c r="T50" s="84"/>
      <c r="U50" s="85"/>
      <c r="V50" s="120"/>
      <c r="W50" s="164">
        <f t="shared" si="4"/>
        <v>16</v>
      </c>
      <c r="X50" s="131">
        <f t="shared" si="3"/>
        <v>1</v>
      </c>
      <c r="Y50" s="211"/>
      <c r="Z50" s="29"/>
      <c r="AA50" s="40"/>
      <c r="AB50" s="108"/>
      <c r="AC50" s="208"/>
    </row>
    <row r="51" spans="1:29" ht="15.75" thickBot="1" x14ac:dyDescent="0.3">
      <c r="A51" s="208"/>
      <c r="B51" s="279" t="s">
        <v>350</v>
      </c>
      <c r="C51" s="279" t="s">
        <v>192</v>
      </c>
      <c r="D51" s="279">
        <v>1980</v>
      </c>
      <c r="E51" s="85"/>
      <c r="F51" s="117"/>
      <c r="G51" s="137">
        <v>9</v>
      </c>
      <c r="H51" s="84">
        <v>7</v>
      </c>
      <c r="I51" s="85"/>
      <c r="J51" s="120"/>
      <c r="K51" s="299"/>
      <c r="L51" s="299"/>
      <c r="M51" s="299"/>
      <c r="N51" s="299"/>
      <c r="O51" s="137"/>
      <c r="P51" s="120"/>
      <c r="Q51" s="200"/>
      <c r="R51" s="218"/>
      <c r="S51" s="29"/>
      <c r="T51" s="84"/>
      <c r="U51" s="85"/>
      <c r="V51" s="120"/>
      <c r="W51" s="164">
        <f t="shared" si="4"/>
        <v>7</v>
      </c>
      <c r="X51" s="131">
        <f t="shared" si="3"/>
        <v>1</v>
      </c>
      <c r="Y51" s="211"/>
      <c r="Z51" s="29"/>
      <c r="AA51" s="40"/>
      <c r="AB51" s="108"/>
      <c r="AC51" s="208"/>
    </row>
    <row r="52" spans="1:29" ht="15.75" thickBot="1" x14ac:dyDescent="0.3">
      <c r="A52" s="208"/>
      <c r="B52" s="279" t="s">
        <v>403</v>
      </c>
      <c r="C52" s="279" t="s">
        <v>599</v>
      </c>
      <c r="D52" s="279">
        <v>1993</v>
      </c>
      <c r="E52" s="85"/>
      <c r="F52" s="117"/>
      <c r="G52" s="137"/>
      <c r="H52" s="84"/>
      <c r="I52" s="85"/>
      <c r="J52" s="120"/>
      <c r="K52" s="299">
        <v>2</v>
      </c>
      <c r="L52" s="299">
        <v>20</v>
      </c>
      <c r="M52" s="299"/>
      <c r="N52" s="299"/>
      <c r="O52" s="137"/>
      <c r="P52" s="120"/>
      <c r="Q52" s="200"/>
      <c r="R52" s="218"/>
      <c r="S52" s="29"/>
      <c r="T52" s="84"/>
      <c r="U52" s="85"/>
      <c r="V52" s="120"/>
      <c r="W52" s="164">
        <f t="shared" si="4"/>
        <v>20</v>
      </c>
      <c r="X52" s="131">
        <f t="shared" si="3"/>
        <v>1</v>
      </c>
      <c r="Y52" s="211"/>
      <c r="Z52" s="29"/>
      <c r="AA52" s="40"/>
      <c r="AB52" s="108"/>
      <c r="AC52" s="208"/>
    </row>
    <row r="53" spans="1:29" ht="15.75" thickBot="1" x14ac:dyDescent="0.3">
      <c r="A53" s="208"/>
      <c r="B53" s="279" t="s">
        <v>347</v>
      </c>
      <c r="C53" s="279" t="s">
        <v>302</v>
      </c>
      <c r="D53" s="279">
        <v>1982</v>
      </c>
      <c r="E53" s="85"/>
      <c r="F53" s="117"/>
      <c r="G53" s="137">
        <v>6</v>
      </c>
      <c r="H53" s="84">
        <v>12</v>
      </c>
      <c r="I53" s="85"/>
      <c r="J53" s="120"/>
      <c r="K53" s="299"/>
      <c r="L53" s="299"/>
      <c r="M53" s="299"/>
      <c r="N53" s="299"/>
      <c r="O53" s="137"/>
      <c r="P53" s="120"/>
      <c r="Q53" s="200"/>
      <c r="R53" s="218"/>
      <c r="S53" s="29"/>
      <c r="T53" s="84"/>
      <c r="U53" s="85"/>
      <c r="V53" s="120"/>
      <c r="W53" s="164">
        <f t="shared" si="4"/>
        <v>12</v>
      </c>
      <c r="X53" s="131">
        <f t="shared" si="3"/>
        <v>1</v>
      </c>
      <c r="Y53" s="211"/>
      <c r="Z53" s="29"/>
      <c r="AA53" s="40"/>
      <c r="AB53" s="108"/>
      <c r="AC53" s="208"/>
    </row>
    <row r="54" spans="1:29" ht="15.75" thickBot="1" x14ac:dyDescent="0.3">
      <c r="A54" s="208"/>
      <c r="B54" s="279" t="s">
        <v>915</v>
      </c>
      <c r="C54" s="279" t="s">
        <v>720</v>
      </c>
      <c r="D54" s="279">
        <v>1991</v>
      </c>
      <c r="E54" s="85"/>
      <c r="F54" s="117"/>
      <c r="G54" s="137"/>
      <c r="H54" s="84"/>
      <c r="I54" s="85"/>
      <c r="J54" s="120"/>
      <c r="K54" s="299"/>
      <c r="L54" s="299"/>
      <c r="M54" s="299">
        <v>1</v>
      </c>
      <c r="N54" s="299">
        <v>25</v>
      </c>
      <c r="O54" s="137"/>
      <c r="P54" s="120"/>
      <c r="Q54" s="200"/>
      <c r="R54" s="218"/>
      <c r="S54" s="29"/>
      <c r="T54" s="84"/>
      <c r="U54" s="85"/>
      <c r="V54" s="120"/>
      <c r="W54" s="164">
        <f t="shared" si="4"/>
        <v>25</v>
      </c>
      <c r="X54" s="131">
        <f t="shared" si="3"/>
        <v>1</v>
      </c>
      <c r="Y54" s="211"/>
      <c r="Z54" s="29"/>
      <c r="AA54" s="40"/>
      <c r="AB54" s="108"/>
      <c r="AC54" s="208"/>
    </row>
    <row r="55" spans="1:29" ht="15.75" thickBot="1" x14ac:dyDescent="0.3">
      <c r="A55" s="208"/>
      <c r="B55" s="279" t="s">
        <v>938</v>
      </c>
      <c r="C55" s="279" t="s">
        <v>939</v>
      </c>
      <c r="D55" s="279">
        <v>1992</v>
      </c>
      <c r="E55" s="85"/>
      <c r="F55" s="117"/>
      <c r="G55" s="137"/>
      <c r="H55" s="84"/>
      <c r="I55" s="85"/>
      <c r="J55" s="120"/>
      <c r="K55" s="299"/>
      <c r="L55" s="299"/>
      <c r="M55" s="299"/>
      <c r="N55" s="299"/>
      <c r="O55" s="137">
        <v>8</v>
      </c>
      <c r="P55" s="120">
        <v>8</v>
      </c>
      <c r="Q55" s="200"/>
      <c r="R55" s="218"/>
      <c r="S55" s="29"/>
      <c r="T55" s="84"/>
      <c r="U55" s="85"/>
      <c r="V55" s="120"/>
      <c r="W55" s="164">
        <f t="shared" si="4"/>
        <v>8</v>
      </c>
      <c r="X55" s="131">
        <f t="shared" si="3"/>
        <v>1</v>
      </c>
      <c r="Y55" s="211"/>
      <c r="Z55" s="29"/>
      <c r="AA55" s="40"/>
      <c r="AB55" s="108"/>
      <c r="AC55" s="208"/>
    </row>
    <row r="56" spans="1:29" ht="15.75" thickBot="1" x14ac:dyDescent="0.3">
      <c r="A56" s="208"/>
      <c r="B56" s="279" t="s">
        <v>318</v>
      </c>
      <c r="C56" s="279" t="s">
        <v>319</v>
      </c>
      <c r="D56" s="279">
        <v>1987</v>
      </c>
      <c r="E56" s="85"/>
      <c r="F56" s="117"/>
      <c r="G56" s="137">
        <v>2</v>
      </c>
      <c r="H56" s="84">
        <v>20</v>
      </c>
      <c r="I56" s="85"/>
      <c r="J56" s="120"/>
      <c r="K56" s="299">
        <v>7</v>
      </c>
      <c r="L56" s="299">
        <v>10</v>
      </c>
      <c r="M56" s="299"/>
      <c r="N56" s="299"/>
      <c r="O56" s="137"/>
      <c r="P56" s="120"/>
      <c r="Q56" s="200"/>
      <c r="R56" s="218"/>
      <c r="S56" s="29"/>
      <c r="T56" s="84"/>
      <c r="U56" s="85"/>
      <c r="V56" s="120"/>
      <c r="W56" s="164">
        <f t="shared" si="4"/>
        <v>30</v>
      </c>
      <c r="X56" s="131">
        <f t="shared" si="3"/>
        <v>2</v>
      </c>
      <c r="Y56" s="211"/>
      <c r="Z56" s="29"/>
      <c r="AA56" s="40"/>
      <c r="AB56" s="108"/>
      <c r="AC56" s="208"/>
    </row>
    <row r="57" spans="1:29" ht="15.75" thickBot="1" x14ac:dyDescent="0.3">
      <c r="A57" s="208"/>
      <c r="B57" s="299" t="s">
        <v>498</v>
      </c>
      <c r="C57" s="299" t="s">
        <v>438</v>
      </c>
      <c r="D57" s="299">
        <v>1986</v>
      </c>
      <c r="E57" s="85"/>
      <c r="F57" s="117"/>
      <c r="G57" s="137"/>
      <c r="H57" s="84"/>
      <c r="I57" s="85">
        <v>11</v>
      </c>
      <c r="J57" s="120">
        <v>5</v>
      </c>
      <c r="K57" s="137"/>
      <c r="L57" s="84"/>
      <c r="M57" s="299"/>
      <c r="N57" s="299"/>
      <c r="O57" s="299"/>
      <c r="P57" s="299"/>
      <c r="Q57" s="200"/>
      <c r="R57" s="218"/>
      <c r="S57" s="29"/>
      <c r="T57" s="84"/>
      <c r="U57" s="85"/>
      <c r="V57" s="120"/>
      <c r="W57" s="164">
        <f t="shared" si="4"/>
        <v>5</v>
      </c>
      <c r="X57" s="131">
        <f t="shared" si="3"/>
        <v>1</v>
      </c>
      <c r="Y57" s="211"/>
      <c r="Z57" s="29"/>
      <c r="AA57" s="40"/>
      <c r="AB57" s="108"/>
      <c r="AC57" s="208"/>
    </row>
    <row r="58" spans="1:29" ht="15.75" thickBot="1" x14ac:dyDescent="0.3">
      <c r="A58" s="208"/>
      <c r="B58" s="299" t="s">
        <v>937</v>
      </c>
      <c r="C58" s="299" t="s">
        <v>16</v>
      </c>
      <c r="D58" s="299">
        <v>1994</v>
      </c>
      <c r="E58" s="85"/>
      <c r="F58" s="117"/>
      <c r="G58" s="137"/>
      <c r="H58" s="84"/>
      <c r="I58" s="85"/>
      <c r="J58" s="120"/>
      <c r="K58" s="137"/>
      <c r="L58" s="84"/>
      <c r="M58" s="299"/>
      <c r="N58" s="299"/>
      <c r="O58" s="299">
        <v>2</v>
      </c>
      <c r="P58" s="299">
        <v>20</v>
      </c>
      <c r="Q58" s="200"/>
      <c r="R58" s="218"/>
      <c r="S58" s="29"/>
      <c r="T58" s="84"/>
      <c r="U58" s="85"/>
      <c r="V58" s="120"/>
      <c r="W58" s="164">
        <f t="shared" si="4"/>
        <v>20</v>
      </c>
      <c r="X58" s="131">
        <f t="shared" si="3"/>
        <v>1</v>
      </c>
      <c r="Y58" s="211"/>
      <c r="Z58" s="29"/>
      <c r="AA58" s="40"/>
      <c r="AB58" s="108"/>
      <c r="AC58" s="208"/>
    </row>
    <row r="59" spans="1:29" ht="15.75" thickBot="1" x14ac:dyDescent="0.3">
      <c r="A59" s="208"/>
      <c r="B59" s="299" t="s">
        <v>741</v>
      </c>
      <c r="C59" s="299" t="s">
        <v>660</v>
      </c>
      <c r="D59" s="299">
        <v>1996</v>
      </c>
      <c r="E59" s="85"/>
      <c r="F59" s="117"/>
      <c r="G59" s="137"/>
      <c r="H59" s="84"/>
      <c r="I59" s="85"/>
      <c r="J59" s="120"/>
      <c r="K59" s="137">
        <v>5</v>
      </c>
      <c r="L59" s="84">
        <v>14</v>
      </c>
      <c r="M59" s="299">
        <v>14</v>
      </c>
      <c r="N59" s="299">
        <v>2</v>
      </c>
      <c r="O59" s="299"/>
      <c r="P59" s="299"/>
      <c r="Q59" s="200"/>
      <c r="R59" s="218"/>
      <c r="S59" s="29"/>
      <c r="T59" s="84"/>
      <c r="U59" s="85"/>
      <c r="V59" s="120"/>
      <c r="W59" s="164">
        <f t="shared" si="4"/>
        <v>16</v>
      </c>
      <c r="X59" s="131">
        <f t="shared" si="3"/>
        <v>2</v>
      </c>
      <c r="Y59" s="211"/>
      <c r="Z59" s="29"/>
      <c r="AA59" s="40"/>
      <c r="AB59" s="108"/>
      <c r="AC59" s="208"/>
    </row>
    <row r="60" spans="1:29" ht="15.75" thickBot="1" x14ac:dyDescent="0.3">
      <c r="A60" s="208"/>
      <c r="B60" s="299" t="s">
        <v>869</v>
      </c>
      <c r="C60" s="299" t="s">
        <v>18</v>
      </c>
      <c r="D60" s="299">
        <v>1995</v>
      </c>
      <c r="E60" s="85"/>
      <c r="F60" s="117"/>
      <c r="G60" s="137"/>
      <c r="H60" s="84"/>
      <c r="I60" s="85"/>
      <c r="J60" s="120"/>
      <c r="K60" s="137"/>
      <c r="L60" s="84"/>
      <c r="M60" s="299">
        <v>11</v>
      </c>
      <c r="N60" s="299">
        <v>5</v>
      </c>
      <c r="O60" s="299"/>
      <c r="P60" s="299"/>
      <c r="Q60" s="200"/>
      <c r="R60" s="218"/>
      <c r="S60" s="29"/>
      <c r="T60" s="84"/>
      <c r="U60" s="85"/>
      <c r="V60" s="120"/>
      <c r="W60" s="164">
        <f t="shared" si="4"/>
        <v>5</v>
      </c>
      <c r="X60" s="131">
        <f t="shared" si="3"/>
        <v>1</v>
      </c>
      <c r="Y60" s="211"/>
      <c r="Z60" s="29"/>
      <c r="AA60" s="40"/>
      <c r="AB60" s="108"/>
      <c r="AC60" s="208"/>
    </row>
    <row r="61" spans="1:29" ht="15.75" thickBot="1" x14ac:dyDescent="0.3">
      <c r="A61" s="208"/>
      <c r="B61" s="299" t="s">
        <v>744</v>
      </c>
      <c r="C61" s="299" t="s">
        <v>745</v>
      </c>
      <c r="D61" s="299">
        <v>2001</v>
      </c>
      <c r="E61" s="85"/>
      <c r="F61" s="117"/>
      <c r="G61" s="137"/>
      <c r="H61" s="84"/>
      <c r="I61" s="85"/>
      <c r="J61" s="120"/>
      <c r="K61" s="137">
        <v>15</v>
      </c>
      <c r="L61" s="84">
        <v>1</v>
      </c>
      <c r="M61" s="299"/>
      <c r="N61" s="299"/>
      <c r="O61" s="299"/>
      <c r="P61" s="299"/>
      <c r="Q61" s="200"/>
      <c r="R61" s="218"/>
      <c r="S61" s="29"/>
      <c r="T61" s="84"/>
      <c r="U61" s="85"/>
      <c r="V61" s="120"/>
      <c r="W61" s="164">
        <f t="shared" si="4"/>
        <v>1</v>
      </c>
      <c r="X61" s="131">
        <f t="shared" si="3"/>
        <v>1</v>
      </c>
      <c r="Y61" s="211"/>
      <c r="Z61" s="29"/>
      <c r="AA61" s="40"/>
      <c r="AB61" s="108"/>
      <c r="AC61" s="208"/>
    </row>
    <row r="62" spans="1:29" ht="15.75" thickBot="1" x14ac:dyDescent="0.3">
      <c r="A62" s="208"/>
      <c r="B62" s="299"/>
      <c r="C62" s="299"/>
      <c r="D62" s="299"/>
      <c r="E62" s="85"/>
      <c r="F62" s="117"/>
      <c r="G62" s="137"/>
      <c r="H62" s="84"/>
      <c r="I62" s="85"/>
      <c r="J62" s="120"/>
      <c r="K62" s="137"/>
      <c r="L62" s="84"/>
      <c r="M62" s="299"/>
      <c r="N62" s="299"/>
      <c r="O62" s="299"/>
      <c r="P62" s="299"/>
      <c r="Q62" s="200"/>
      <c r="R62" s="218"/>
      <c r="S62" s="29"/>
      <c r="T62" s="84"/>
      <c r="U62" s="85"/>
      <c r="V62" s="120"/>
      <c r="W62" s="164">
        <f t="shared" si="4"/>
        <v>0</v>
      </c>
      <c r="X62" s="131">
        <f t="shared" si="3"/>
        <v>0</v>
      </c>
      <c r="Y62" s="211"/>
      <c r="Z62" s="29"/>
      <c r="AA62" s="40"/>
      <c r="AB62" s="108"/>
      <c r="AC62" s="208"/>
    </row>
    <row r="63" spans="1:29" ht="15.75" thickBot="1" x14ac:dyDescent="0.3">
      <c r="A63" s="208"/>
      <c r="B63" s="299" t="s">
        <v>497</v>
      </c>
      <c r="C63" s="299"/>
      <c r="D63" s="299"/>
      <c r="E63" s="85"/>
      <c r="F63" s="117"/>
      <c r="G63" s="137"/>
      <c r="H63" s="84"/>
      <c r="I63" s="85"/>
      <c r="J63" s="120"/>
      <c r="K63" s="137"/>
      <c r="L63" s="84"/>
      <c r="M63" s="299"/>
      <c r="N63" s="299"/>
      <c r="O63" s="299"/>
      <c r="P63" s="299"/>
      <c r="Q63" s="200"/>
      <c r="R63" s="218"/>
      <c r="S63" s="29"/>
      <c r="T63" s="84"/>
      <c r="U63" s="85"/>
      <c r="V63" s="120"/>
      <c r="W63" s="164">
        <f t="shared" si="4"/>
        <v>0</v>
      </c>
      <c r="X63" s="131">
        <f t="shared" si="3"/>
        <v>0</v>
      </c>
      <c r="Y63" s="211"/>
      <c r="Z63" s="29"/>
      <c r="AA63" s="40"/>
      <c r="AB63" s="108"/>
      <c r="AC63" s="208"/>
    </row>
    <row r="64" spans="1:29" ht="15.75" thickBot="1" x14ac:dyDescent="0.3">
      <c r="A64" s="208"/>
      <c r="B64" s="299"/>
      <c r="C64" s="299"/>
      <c r="D64" s="299"/>
      <c r="E64" s="85"/>
      <c r="F64" s="117"/>
      <c r="G64" s="137"/>
      <c r="H64" s="84"/>
      <c r="I64" s="85"/>
      <c r="J64" s="120"/>
      <c r="K64" s="137"/>
      <c r="L64" s="84"/>
      <c r="M64" s="299"/>
      <c r="N64" s="299"/>
      <c r="O64" s="299"/>
      <c r="P64" s="299"/>
      <c r="Q64" s="200"/>
      <c r="R64" s="218"/>
      <c r="S64" s="29"/>
      <c r="T64" s="84"/>
      <c r="U64" s="85"/>
      <c r="V64" s="120"/>
      <c r="W64" s="164">
        <f t="shared" si="4"/>
        <v>0</v>
      </c>
      <c r="X64" s="131">
        <f t="shared" si="3"/>
        <v>0</v>
      </c>
      <c r="Y64" s="211"/>
      <c r="Z64" s="29"/>
      <c r="AA64" s="40"/>
      <c r="AB64" s="108"/>
      <c r="AC64" s="208"/>
    </row>
    <row r="65" spans="1:29" ht="15.75" thickBot="1" x14ac:dyDescent="0.3">
      <c r="A65" s="208"/>
      <c r="B65" s="299"/>
      <c r="C65" s="299"/>
      <c r="D65" s="299"/>
      <c r="E65" s="85"/>
      <c r="F65" s="117"/>
      <c r="G65" s="137"/>
      <c r="H65" s="84"/>
      <c r="I65" s="85"/>
      <c r="J65" s="120"/>
      <c r="K65" s="137"/>
      <c r="L65" s="84"/>
      <c r="M65" s="85"/>
      <c r="N65" s="120"/>
      <c r="O65" s="299"/>
      <c r="P65" s="299"/>
      <c r="Q65" s="200"/>
      <c r="R65" s="218"/>
      <c r="S65" s="29"/>
      <c r="T65" s="84"/>
      <c r="U65" s="85"/>
      <c r="V65" s="120"/>
      <c r="W65" s="164">
        <f t="shared" si="4"/>
        <v>0</v>
      </c>
      <c r="X65" s="131">
        <f t="shared" si="3"/>
        <v>0</v>
      </c>
      <c r="Y65" s="211"/>
      <c r="Z65" s="29"/>
      <c r="AA65" s="40"/>
      <c r="AB65" s="108"/>
      <c r="AC65" s="208"/>
    </row>
    <row r="66" spans="1:29" ht="15.75" thickBot="1" x14ac:dyDescent="0.3">
      <c r="A66" s="208"/>
      <c r="B66" s="299"/>
      <c r="C66" s="299"/>
      <c r="D66" s="299"/>
      <c r="E66" s="85"/>
      <c r="F66" s="117"/>
      <c r="G66" s="137"/>
      <c r="H66" s="84"/>
      <c r="I66" s="85"/>
      <c r="J66" s="120"/>
      <c r="K66" s="137"/>
      <c r="L66" s="84"/>
      <c r="M66" s="85"/>
      <c r="N66" s="120"/>
      <c r="O66" s="299"/>
      <c r="P66" s="299"/>
      <c r="Q66" s="200"/>
      <c r="R66" s="218"/>
      <c r="S66" s="29"/>
      <c r="T66" s="84"/>
      <c r="U66" s="85"/>
      <c r="V66" s="120"/>
      <c r="W66" s="164">
        <f t="shared" si="4"/>
        <v>0</v>
      </c>
      <c r="X66" s="131">
        <f t="shared" si="3"/>
        <v>0</v>
      </c>
      <c r="Y66" s="211"/>
      <c r="Z66" s="29"/>
      <c r="AA66" s="40"/>
      <c r="AB66" s="108"/>
      <c r="AC66" s="208"/>
    </row>
    <row r="67" spans="1:29" ht="15.75" thickBot="1" x14ac:dyDescent="0.3">
      <c r="A67" s="208"/>
      <c r="B67" s="299"/>
      <c r="C67" s="299"/>
      <c r="D67" s="299"/>
      <c r="E67" s="85"/>
      <c r="F67" s="117"/>
      <c r="G67" s="137"/>
      <c r="H67" s="84"/>
      <c r="I67" s="85"/>
      <c r="J67" s="120"/>
      <c r="K67" s="137"/>
      <c r="L67" s="84"/>
      <c r="M67" s="85"/>
      <c r="N67" s="120"/>
      <c r="O67" s="299"/>
      <c r="P67" s="299"/>
      <c r="Q67" s="200"/>
      <c r="R67" s="218"/>
      <c r="S67" s="29"/>
      <c r="T67" s="84"/>
      <c r="U67" s="85"/>
      <c r="V67" s="120"/>
      <c r="W67" s="164">
        <f t="shared" si="4"/>
        <v>0</v>
      </c>
      <c r="X67" s="131">
        <f t="shared" si="3"/>
        <v>0</v>
      </c>
      <c r="Y67" s="211"/>
      <c r="Z67" s="29"/>
      <c r="AA67" s="40"/>
      <c r="AB67" s="108"/>
      <c r="AC67" s="208"/>
    </row>
    <row r="68" spans="1:29" ht="15.75" thickBot="1" x14ac:dyDescent="0.3">
      <c r="A68" s="208"/>
      <c r="B68" s="299"/>
      <c r="C68" s="299"/>
      <c r="D68" s="299"/>
      <c r="E68" s="85"/>
      <c r="F68" s="117"/>
      <c r="G68" s="137"/>
      <c r="H68" s="84"/>
      <c r="I68" s="85"/>
      <c r="J68" s="120"/>
      <c r="K68" s="137"/>
      <c r="L68" s="84"/>
      <c r="M68" s="85"/>
      <c r="N68" s="120"/>
      <c r="O68" s="299"/>
      <c r="P68" s="299"/>
      <c r="Q68" s="200"/>
      <c r="R68" s="218"/>
      <c r="S68" s="29"/>
      <c r="T68" s="84"/>
      <c r="U68" s="85"/>
      <c r="V68" s="120"/>
      <c r="W68" s="164">
        <f t="shared" si="4"/>
        <v>0</v>
      </c>
      <c r="X68" s="131">
        <f t="shared" si="3"/>
        <v>0</v>
      </c>
      <c r="Y68" s="211"/>
      <c r="Z68" s="29"/>
      <c r="AA68" s="40"/>
      <c r="AB68" s="108"/>
      <c r="AC68" s="208"/>
    </row>
    <row r="69" spans="1:29" ht="15.75" thickBot="1" x14ac:dyDescent="0.3">
      <c r="A69" s="208"/>
      <c r="B69" s="299"/>
      <c r="C69" s="299"/>
      <c r="D69" s="299"/>
      <c r="E69" s="85"/>
      <c r="F69" s="117"/>
      <c r="G69" s="137"/>
      <c r="H69" s="84"/>
      <c r="I69" s="85"/>
      <c r="J69" s="120"/>
      <c r="K69" s="137"/>
      <c r="L69" s="84"/>
      <c r="M69" s="85"/>
      <c r="N69" s="120"/>
      <c r="O69" s="299"/>
      <c r="P69" s="299"/>
      <c r="Q69" s="200"/>
      <c r="R69" s="218"/>
      <c r="S69" s="29"/>
      <c r="T69" s="84"/>
      <c r="U69" s="85"/>
      <c r="V69" s="120"/>
      <c r="W69" s="164">
        <f t="shared" si="4"/>
        <v>0</v>
      </c>
      <c r="X69" s="131">
        <f t="shared" si="3"/>
        <v>0</v>
      </c>
      <c r="Y69" s="211"/>
      <c r="Z69" s="29"/>
      <c r="AA69" s="40"/>
      <c r="AB69" s="108"/>
      <c r="AC69" s="208"/>
    </row>
    <row r="70" spans="1:29" ht="15.75" thickBot="1" x14ac:dyDescent="0.3">
      <c r="A70" s="208"/>
      <c r="B70" s="299"/>
      <c r="C70" s="299"/>
      <c r="D70" s="299"/>
      <c r="E70" s="85"/>
      <c r="F70" s="117"/>
      <c r="G70" s="137"/>
      <c r="H70" s="84"/>
      <c r="I70" s="85"/>
      <c r="J70" s="120"/>
      <c r="K70" s="137"/>
      <c r="L70" s="84"/>
      <c r="M70" s="85"/>
      <c r="N70" s="120"/>
      <c r="O70" s="299"/>
      <c r="P70" s="299"/>
      <c r="Q70" s="200"/>
      <c r="R70" s="218"/>
      <c r="S70" s="29"/>
      <c r="T70" s="84"/>
      <c r="U70" s="85"/>
      <c r="V70" s="120"/>
      <c r="W70" s="164">
        <f t="shared" si="4"/>
        <v>0</v>
      </c>
      <c r="X70" s="131">
        <f t="shared" si="3"/>
        <v>0</v>
      </c>
      <c r="Y70" s="211"/>
      <c r="Z70" s="29"/>
      <c r="AA70" s="40"/>
      <c r="AB70" s="108"/>
      <c r="AC70" s="208"/>
    </row>
    <row r="71" spans="1:29" ht="15.75" thickBot="1" x14ac:dyDescent="0.3">
      <c r="A71" s="208"/>
      <c r="B71" s="299"/>
      <c r="C71" s="299"/>
      <c r="D71" s="299"/>
      <c r="E71" s="85"/>
      <c r="F71" s="117"/>
      <c r="G71" s="137"/>
      <c r="H71" s="84"/>
      <c r="I71" s="85"/>
      <c r="J71" s="120"/>
      <c r="K71" s="137"/>
      <c r="L71" s="84"/>
      <c r="M71" s="85"/>
      <c r="N71" s="120"/>
      <c r="O71" s="299"/>
      <c r="P71" s="299"/>
      <c r="Q71" s="200"/>
      <c r="R71" s="218"/>
      <c r="S71" s="29"/>
      <c r="T71" s="84"/>
      <c r="U71" s="85"/>
      <c r="V71" s="120"/>
      <c r="W71" s="164">
        <f t="shared" si="4"/>
        <v>0</v>
      </c>
      <c r="X71" s="131">
        <f t="shared" si="3"/>
        <v>0</v>
      </c>
      <c r="Y71" s="211"/>
      <c r="Z71" s="29"/>
      <c r="AA71" s="40"/>
      <c r="AB71" s="108"/>
      <c r="AC71" s="208"/>
    </row>
    <row r="72" spans="1:29" ht="15.75" thickBot="1" x14ac:dyDescent="0.3">
      <c r="A72" s="208"/>
      <c r="B72" s="85"/>
      <c r="C72" s="29"/>
      <c r="D72" s="84"/>
      <c r="E72" s="85"/>
      <c r="F72" s="117"/>
      <c r="G72" s="137"/>
      <c r="H72" s="84"/>
      <c r="I72" s="85"/>
      <c r="J72" s="120"/>
      <c r="K72" s="137"/>
      <c r="L72" s="84"/>
      <c r="M72" s="85"/>
      <c r="N72" s="120"/>
      <c r="O72" s="137"/>
      <c r="P72" s="120"/>
      <c r="Q72" s="200"/>
      <c r="R72" s="218"/>
      <c r="S72" s="29"/>
      <c r="T72" s="84"/>
      <c r="U72" s="85"/>
      <c r="V72" s="120"/>
      <c r="W72" s="164">
        <f t="shared" ref="W72:W84" si="5">SUM(F72,H72,J72,L72,N72,P72,R72,T72,V72)</f>
        <v>0</v>
      </c>
      <c r="X72" s="131">
        <f t="shared" ref="X72:X84" si="6">COUNT(E72,G72,I72,K72,M72,O72,Q72,S72,U72)</f>
        <v>0</v>
      </c>
      <c r="Y72" s="211"/>
      <c r="Z72" s="29"/>
      <c r="AA72" s="40"/>
      <c r="AB72" s="108"/>
      <c r="AC72" s="208"/>
    </row>
    <row r="73" spans="1:29" ht="15.75" thickBot="1" x14ac:dyDescent="0.3">
      <c r="A73" s="208"/>
      <c r="B73" s="85"/>
      <c r="C73" s="29"/>
      <c r="D73" s="84"/>
      <c r="E73" s="85"/>
      <c r="F73" s="117"/>
      <c r="G73" s="137"/>
      <c r="H73" s="84"/>
      <c r="I73" s="85"/>
      <c r="J73" s="120"/>
      <c r="K73" s="137"/>
      <c r="L73" s="84"/>
      <c r="M73" s="85"/>
      <c r="N73" s="120"/>
      <c r="O73" s="137"/>
      <c r="P73" s="120"/>
      <c r="Q73" s="200"/>
      <c r="R73" s="218"/>
      <c r="S73" s="29"/>
      <c r="T73" s="84"/>
      <c r="U73" s="85"/>
      <c r="V73" s="120"/>
      <c r="W73" s="164">
        <f t="shared" si="5"/>
        <v>0</v>
      </c>
      <c r="X73" s="131">
        <f t="shared" si="6"/>
        <v>0</v>
      </c>
      <c r="Y73" s="211"/>
      <c r="Z73" s="29"/>
      <c r="AA73" s="40"/>
      <c r="AB73" s="108"/>
      <c r="AC73" s="208"/>
    </row>
    <row r="74" spans="1:29" ht="15.75" thickBot="1" x14ac:dyDescent="0.3">
      <c r="A74" s="208"/>
      <c r="B74" s="85"/>
      <c r="C74" s="29"/>
      <c r="D74" s="84"/>
      <c r="E74" s="85"/>
      <c r="F74" s="117"/>
      <c r="G74" s="137"/>
      <c r="H74" s="84"/>
      <c r="I74" s="85"/>
      <c r="J74" s="120"/>
      <c r="K74" s="137"/>
      <c r="L74" s="84"/>
      <c r="M74" s="85"/>
      <c r="N74" s="120"/>
      <c r="O74" s="137"/>
      <c r="P74" s="120"/>
      <c r="Q74" s="200"/>
      <c r="R74" s="218"/>
      <c r="S74" s="29"/>
      <c r="T74" s="84"/>
      <c r="U74" s="85"/>
      <c r="V74" s="120"/>
      <c r="W74" s="164">
        <f t="shared" si="5"/>
        <v>0</v>
      </c>
      <c r="X74" s="131">
        <f t="shared" si="6"/>
        <v>0</v>
      </c>
      <c r="Y74" s="211"/>
      <c r="Z74" s="29"/>
      <c r="AA74" s="40"/>
      <c r="AB74" s="108"/>
      <c r="AC74" s="208"/>
    </row>
    <row r="75" spans="1:29" ht="15.75" thickBot="1" x14ac:dyDescent="0.3">
      <c r="A75" s="208"/>
      <c r="B75" s="85"/>
      <c r="C75" s="29"/>
      <c r="D75" s="84"/>
      <c r="E75" s="85"/>
      <c r="F75" s="117"/>
      <c r="G75" s="137"/>
      <c r="H75" s="84"/>
      <c r="I75" s="85"/>
      <c r="J75" s="120"/>
      <c r="K75" s="137"/>
      <c r="L75" s="84"/>
      <c r="M75" s="85"/>
      <c r="N75" s="120"/>
      <c r="O75" s="137"/>
      <c r="P75" s="120"/>
      <c r="Q75" s="200"/>
      <c r="R75" s="218"/>
      <c r="S75" s="29"/>
      <c r="T75" s="84"/>
      <c r="U75" s="85"/>
      <c r="V75" s="120"/>
      <c r="W75" s="164">
        <f t="shared" si="5"/>
        <v>0</v>
      </c>
      <c r="X75" s="131">
        <f t="shared" si="6"/>
        <v>0</v>
      </c>
      <c r="Y75" s="211"/>
      <c r="Z75" s="29"/>
      <c r="AA75" s="40"/>
      <c r="AB75" s="108"/>
      <c r="AC75" s="208"/>
    </row>
    <row r="76" spans="1:29" ht="15.75" thickBot="1" x14ac:dyDescent="0.3">
      <c r="A76" s="208"/>
      <c r="B76" s="85"/>
      <c r="C76" s="29"/>
      <c r="D76" s="84"/>
      <c r="E76" s="85"/>
      <c r="F76" s="117"/>
      <c r="G76" s="137"/>
      <c r="H76" s="84"/>
      <c r="I76" s="85"/>
      <c r="J76" s="120"/>
      <c r="K76" s="137"/>
      <c r="L76" s="84"/>
      <c r="M76" s="85"/>
      <c r="N76" s="120"/>
      <c r="O76" s="137"/>
      <c r="P76" s="120"/>
      <c r="Q76" s="200"/>
      <c r="R76" s="218"/>
      <c r="S76" s="29"/>
      <c r="T76" s="84"/>
      <c r="U76" s="85"/>
      <c r="V76" s="120"/>
      <c r="W76" s="164">
        <f t="shared" si="5"/>
        <v>0</v>
      </c>
      <c r="X76" s="131">
        <f t="shared" si="6"/>
        <v>0</v>
      </c>
      <c r="Y76" s="211"/>
      <c r="Z76" s="29"/>
      <c r="AA76" s="40"/>
      <c r="AB76" s="108"/>
      <c r="AC76" s="208"/>
    </row>
    <row r="77" spans="1:29" ht="15.75" thickBot="1" x14ac:dyDescent="0.3">
      <c r="A77" s="208"/>
      <c r="B77" s="85"/>
      <c r="C77" s="29"/>
      <c r="D77" s="84"/>
      <c r="E77" s="85"/>
      <c r="F77" s="117"/>
      <c r="G77" s="137"/>
      <c r="H77" s="84"/>
      <c r="I77" s="85"/>
      <c r="J77" s="120"/>
      <c r="K77" s="137"/>
      <c r="L77" s="84"/>
      <c r="M77" s="85"/>
      <c r="N77" s="120"/>
      <c r="O77" s="137"/>
      <c r="P77" s="120"/>
      <c r="Q77" s="200"/>
      <c r="R77" s="218"/>
      <c r="S77" s="29"/>
      <c r="T77" s="84"/>
      <c r="U77" s="85"/>
      <c r="V77" s="120"/>
      <c r="W77" s="164">
        <f t="shared" si="5"/>
        <v>0</v>
      </c>
      <c r="X77" s="131">
        <f t="shared" si="6"/>
        <v>0</v>
      </c>
      <c r="Y77" s="211"/>
      <c r="Z77" s="29"/>
      <c r="AA77" s="40"/>
      <c r="AB77" s="108"/>
      <c r="AC77" s="211"/>
    </row>
    <row r="78" spans="1:29" ht="15.75" thickBot="1" x14ac:dyDescent="0.3">
      <c r="A78" s="208"/>
      <c r="B78" s="85"/>
      <c r="C78" s="29"/>
      <c r="D78" s="84"/>
      <c r="E78" s="85"/>
      <c r="F78" s="117"/>
      <c r="G78" s="137"/>
      <c r="H78" s="84"/>
      <c r="I78" s="85"/>
      <c r="J78" s="120"/>
      <c r="K78" s="137"/>
      <c r="L78" s="84"/>
      <c r="M78" s="85"/>
      <c r="N78" s="120"/>
      <c r="O78" s="137"/>
      <c r="P78" s="120"/>
      <c r="Q78" s="200"/>
      <c r="R78" s="218"/>
      <c r="S78" s="29"/>
      <c r="T78" s="84"/>
      <c r="U78" s="85"/>
      <c r="V78" s="120"/>
      <c r="W78" s="164">
        <f t="shared" si="5"/>
        <v>0</v>
      </c>
      <c r="X78" s="131">
        <f t="shared" si="6"/>
        <v>0</v>
      </c>
      <c r="Y78" s="211"/>
      <c r="Z78" s="29"/>
      <c r="AA78" s="40"/>
      <c r="AB78" s="108"/>
      <c r="AC78" s="211"/>
    </row>
    <row r="79" spans="1:29" ht="15.75" thickBot="1" x14ac:dyDescent="0.3">
      <c r="A79" s="208"/>
      <c r="B79" s="85"/>
      <c r="C79" s="29"/>
      <c r="D79" s="84"/>
      <c r="E79" s="85"/>
      <c r="F79" s="117"/>
      <c r="G79" s="137"/>
      <c r="H79" s="84"/>
      <c r="I79" s="85"/>
      <c r="J79" s="120"/>
      <c r="K79" s="137"/>
      <c r="L79" s="84"/>
      <c r="M79" s="85"/>
      <c r="N79" s="120"/>
      <c r="O79" s="137"/>
      <c r="P79" s="120"/>
      <c r="Q79" s="200"/>
      <c r="R79" s="218"/>
      <c r="S79" s="29"/>
      <c r="T79" s="84"/>
      <c r="U79" s="85"/>
      <c r="V79" s="120"/>
      <c r="W79" s="164">
        <f t="shared" si="5"/>
        <v>0</v>
      </c>
      <c r="X79" s="131">
        <f t="shared" si="6"/>
        <v>0</v>
      </c>
      <c r="Y79" s="211"/>
      <c r="Z79" s="29"/>
      <c r="AA79" s="40"/>
      <c r="AB79" s="108"/>
      <c r="AC79" s="211"/>
    </row>
    <row r="80" spans="1:29" ht="15.75" thickBot="1" x14ac:dyDescent="0.3">
      <c r="A80" s="208"/>
      <c r="B80" s="85"/>
      <c r="C80" s="29"/>
      <c r="D80" s="84"/>
      <c r="E80" s="85"/>
      <c r="F80" s="117"/>
      <c r="G80" s="137"/>
      <c r="H80" s="84"/>
      <c r="I80" s="85"/>
      <c r="J80" s="120"/>
      <c r="K80" s="137"/>
      <c r="L80" s="84"/>
      <c r="M80" s="85"/>
      <c r="N80" s="120"/>
      <c r="O80" s="137"/>
      <c r="P80" s="120"/>
      <c r="Q80" s="200"/>
      <c r="R80" s="218"/>
      <c r="S80" s="29"/>
      <c r="T80" s="84"/>
      <c r="U80" s="85"/>
      <c r="V80" s="120"/>
      <c r="W80" s="164">
        <f t="shared" si="5"/>
        <v>0</v>
      </c>
      <c r="X80" s="131">
        <f t="shared" si="6"/>
        <v>0</v>
      </c>
      <c r="Y80" s="211"/>
      <c r="Z80" s="29"/>
      <c r="AA80" s="40"/>
      <c r="AB80" s="108"/>
      <c r="AC80" s="211"/>
    </row>
    <row r="81" spans="1:29" ht="15.75" thickBot="1" x14ac:dyDescent="0.3">
      <c r="A81" s="208"/>
      <c r="B81" s="85"/>
      <c r="C81" s="29"/>
      <c r="D81" s="84"/>
      <c r="E81" s="85"/>
      <c r="F81" s="117"/>
      <c r="G81" s="137"/>
      <c r="H81" s="84"/>
      <c r="I81" s="85"/>
      <c r="J81" s="120"/>
      <c r="K81" s="137"/>
      <c r="L81" s="84"/>
      <c r="M81" s="85"/>
      <c r="N81" s="120"/>
      <c r="O81" s="137"/>
      <c r="P81" s="120"/>
      <c r="Q81" s="200"/>
      <c r="R81" s="218"/>
      <c r="S81" s="29"/>
      <c r="T81" s="84"/>
      <c r="U81" s="85"/>
      <c r="V81" s="120"/>
      <c r="W81" s="164">
        <f t="shared" si="5"/>
        <v>0</v>
      </c>
      <c r="X81" s="131">
        <f t="shared" si="6"/>
        <v>0</v>
      </c>
      <c r="Y81" s="211"/>
      <c r="Z81" s="29"/>
      <c r="AA81" s="40"/>
      <c r="AB81" s="108"/>
      <c r="AC81" s="211"/>
    </row>
    <row r="82" spans="1:29" ht="15.75" thickBot="1" x14ac:dyDescent="0.3">
      <c r="A82" s="208"/>
      <c r="B82" s="189"/>
      <c r="C82" s="42"/>
      <c r="D82" s="133"/>
      <c r="E82" s="85"/>
      <c r="F82" s="120"/>
      <c r="G82" s="137"/>
      <c r="H82" s="84"/>
      <c r="I82" s="138"/>
      <c r="J82" s="139"/>
      <c r="K82" s="137"/>
      <c r="L82" s="84"/>
      <c r="M82" s="85"/>
      <c r="N82" s="120"/>
      <c r="O82" s="137"/>
      <c r="P82" s="120"/>
      <c r="Q82" s="200"/>
      <c r="R82" s="218"/>
      <c r="S82" s="29"/>
      <c r="T82" s="84"/>
      <c r="U82" s="85"/>
      <c r="V82" s="120"/>
      <c r="W82" s="164">
        <f t="shared" si="5"/>
        <v>0</v>
      </c>
      <c r="X82" s="131">
        <f t="shared" si="6"/>
        <v>0</v>
      </c>
      <c r="Y82" s="211"/>
      <c r="Z82" s="29"/>
      <c r="AA82" s="40"/>
      <c r="AB82" s="108"/>
      <c r="AC82" s="211"/>
    </row>
    <row r="83" spans="1:29" ht="15.75" thickBot="1" x14ac:dyDescent="0.3">
      <c r="A83" s="208"/>
      <c r="B83" s="189"/>
      <c r="C83" s="42"/>
      <c r="D83" s="133"/>
      <c r="E83" s="85"/>
      <c r="F83" s="120"/>
      <c r="G83" s="137"/>
      <c r="H83" s="84"/>
      <c r="I83" s="138"/>
      <c r="J83" s="139"/>
      <c r="K83" s="137"/>
      <c r="L83" s="84"/>
      <c r="M83" s="85"/>
      <c r="N83" s="120"/>
      <c r="O83" s="137"/>
      <c r="P83" s="120"/>
      <c r="Q83" s="200"/>
      <c r="R83" s="218"/>
      <c r="S83" s="29"/>
      <c r="T83" s="84"/>
      <c r="U83" s="85"/>
      <c r="V83" s="120"/>
      <c r="W83" s="164">
        <f t="shared" si="5"/>
        <v>0</v>
      </c>
      <c r="X83" s="131">
        <f t="shared" si="6"/>
        <v>0</v>
      </c>
      <c r="Y83" s="211"/>
      <c r="Z83" s="29"/>
      <c r="AA83" s="40"/>
      <c r="AB83" s="108"/>
      <c r="AC83" s="211"/>
    </row>
    <row r="84" spans="1:29" ht="15.75" thickBot="1" x14ac:dyDescent="0.3">
      <c r="A84" s="208"/>
      <c r="B84" s="85"/>
      <c r="C84" s="29"/>
      <c r="D84" s="84"/>
      <c r="E84" s="85"/>
      <c r="F84" s="120"/>
      <c r="G84" s="137"/>
      <c r="H84" s="84"/>
      <c r="I84" s="85"/>
      <c r="J84" s="120"/>
      <c r="K84" s="137"/>
      <c r="L84" s="84"/>
      <c r="M84" s="85"/>
      <c r="N84" s="120"/>
      <c r="O84" s="137"/>
      <c r="P84" s="120"/>
      <c r="Q84" s="200"/>
      <c r="R84" s="218"/>
      <c r="S84" s="29"/>
      <c r="T84" s="84"/>
      <c r="U84" s="85"/>
      <c r="V84" s="120"/>
      <c r="W84" s="164">
        <f t="shared" si="5"/>
        <v>0</v>
      </c>
      <c r="X84" s="131">
        <f t="shared" si="6"/>
        <v>0</v>
      </c>
      <c r="Y84" s="211"/>
      <c r="Z84" s="29"/>
      <c r="AA84" s="40"/>
      <c r="AB84" s="108"/>
      <c r="AC84" s="211"/>
    </row>
    <row r="85" spans="1:29" ht="15.75" thickBot="1" x14ac:dyDescent="0.3">
      <c r="A85" s="208"/>
      <c r="B85" s="85"/>
      <c r="C85" s="84"/>
      <c r="D85" s="84"/>
      <c r="E85" s="85"/>
      <c r="F85" s="120"/>
      <c r="G85" s="137"/>
      <c r="H85" s="84"/>
      <c r="I85" s="85"/>
      <c r="J85" s="120"/>
      <c r="K85" s="137"/>
      <c r="L85" s="84"/>
      <c r="M85" s="85"/>
      <c r="N85" s="120"/>
      <c r="O85" s="137"/>
      <c r="P85" s="120"/>
      <c r="Q85" s="200"/>
      <c r="R85" s="218"/>
      <c r="S85" s="29"/>
      <c r="T85" s="84"/>
      <c r="U85" s="85"/>
      <c r="V85" s="120"/>
      <c r="W85" s="164">
        <f t="shared" ref="W85:W96" si="7">SUM(F85,H85,J85,L85,N85,P85,R85,T85,V85)</f>
        <v>0</v>
      </c>
      <c r="X85" s="131">
        <f>COUNT(E85,G85,I85,K85,M85,O85,Q85,S85,U85)</f>
        <v>0</v>
      </c>
      <c r="Y85" s="211"/>
      <c r="Z85" s="29"/>
      <c r="AA85" s="40"/>
      <c r="AB85" s="108"/>
      <c r="AC85" s="211"/>
    </row>
    <row r="86" spans="1:29" ht="15.75" thickBot="1" x14ac:dyDescent="0.3">
      <c r="A86" s="208"/>
      <c r="B86" s="85"/>
      <c r="C86" s="84"/>
      <c r="D86" s="84"/>
      <c r="E86" s="85"/>
      <c r="F86" s="120"/>
      <c r="G86" s="137"/>
      <c r="H86" s="84"/>
      <c r="I86" s="85"/>
      <c r="J86" s="120"/>
      <c r="K86" s="137"/>
      <c r="L86" s="84"/>
      <c r="M86" s="85"/>
      <c r="N86" s="120"/>
      <c r="O86" s="137"/>
      <c r="P86" s="120"/>
      <c r="Q86" s="200"/>
      <c r="R86" s="218"/>
      <c r="S86" s="29"/>
      <c r="T86" s="84"/>
      <c r="U86" s="85"/>
      <c r="V86" s="120"/>
      <c r="W86" s="164">
        <f t="shared" si="7"/>
        <v>0</v>
      </c>
      <c r="X86" s="131">
        <f>COUNT(E86,G86,I86,K86,M86,O86,Q86,S86,U86)</f>
        <v>0</v>
      </c>
      <c r="Y86" s="211"/>
      <c r="Z86" s="29"/>
      <c r="AA86" s="40"/>
      <c r="AB86" s="108"/>
      <c r="AC86" s="211"/>
    </row>
    <row r="87" spans="1:29" ht="15.75" thickBot="1" x14ac:dyDescent="0.3">
      <c r="A87" s="208"/>
      <c r="B87" s="85"/>
      <c r="C87" s="84"/>
      <c r="D87" s="84"/>
      <c r="E87" s="85"/>
      <c r="F87" s="120"/>
      <c r="G87" s="137"/>
      <c r="H87" s="84"/>
      <c r="I87" s="85"/>
      <c r="J87" s="120"/>
      <c r="K87" s="137"/>
      <c r="L87" s="84"/>
      <c r="M87" s="85"/>
      <c r="N87" s="120"/>
      <c r="O87" s="137"/>
      <c r="P87" s="120"/>
      <c r="Q87" s="200"/>
      <c r="R87" s="218"/>
      <c r="S87" s="29"/>
      <c r="T87" s="84"/>
      <c r="U87" s="85"/>
      <c r="V87" s="120"/>
      <c r="W87" s="164">
        <f t="shared" si="7"/>
        <v>0</v>
      </c>
      <c r="X87" s="131">
        <f>COUNT(E87,G87,I87,K87,M87,O87,Q87,S87,U87)</f>
        <v>0</v>
      </c>
      <c r="Y87" s="211"/>
      <c r="Z87" s="29"/>
      <c r="AA87" s="40"/>
      <c r="AB87" s="108"/>
      <c r="AC87" s="211"/>
    </row>
    <row r="88" spans="1:29" ht="15.75" thickBot="1" x14ac:dyDescent="0.3">
      <c r="A88" s="208"/>
      <c r="B88" s="85"/>
      <c r="C88" s="84"/>
      <c r="D88" s="84"/>
      <c r="E88" s="85"/>
      <c r="F88" s="120"/>
      <c r="G88" s="137"/>
      <c r="H88" s="84"/>
      <c r="I88" s="85"/>
      <c r="J88" s="120"/>
      <c r="K88" s="137"/>
      <c r="L88" s="84"/>
      <c r="M88" s="85"/>
      <c r="N88" s="120"/>
      <c r="O88" s="137"/>
      <c r="P88" s="120"/>
      <c r="Q88" s="200"/>
      <c r="R88" s="218"/>
      <c r="S88" s="29"/>
      <c r="T88" s="84"/>
      <c r="U88" s="85"/>
      <c r="V88" s="120"/>
      <c r="W88" s="164">
        <f t="shared" si="7"/>
        <v>0</v>
      </c>
      <c r="X88" s="131">
        <f>COUNT(E88,G88,I88,K88,M88,O88,Q88,S88,U88)</f>
        <v>0</v>
      </c>
      <c r="Y88" s="211"/>
      <c r="Z88" s="29"/>
      <c r="AA88" s="40"/>
      <c r="AB88" s="108"/>
      <c r="AC88" s="211"/>
    </row>
    <row r="89" spans="1:29" ht="15.75" thickBot="1" x14ac:dyDescent="0.3">
      <c r="A89" s="208"/>
      <c r="B89" s="85"/>
      <c r="C89" s="84"/>
      <c r="D89" s="84"/>
      <c r="E89" s="85"/>
      <c r="F89" s="120"/>
      <c r="G89" s="137"/>
      <c r="H89" s="84"/>
      <c r="I89" s="85"/>
      <c r="J89" s="120"/>
      <c r="K89" s="137"/>
      <c r="L89" s="84"/>
      <c r="M89" s="85"/>
      <c r="N89" s="120"/>
      <c r="O89" s="137"/>
      <c r="P89" s="120"/>
      <c r="Q89" s="200"/>
      <c r="R89" s="218"/>
      <c r="S89" s="29"/>
      <c r="T89" s="84"/>
      <c r="U89" s="85"/>
      <c r="V89" s="120"/>
      <c r="W89" s="164">
        <f t="shared" si="7"/>
        <v>0</v>
      </c>
      <c r="X89" s="131">
        <f>COUNT(E89,G89,I89,K89,M89,O89,Q89,S89,U89)</f>
        <v>0</v>
      </c>
      <c r="Y89" s="211"/>
      <c r="Z89" s="29"/>
      <c r="AA89" s="40"/>
      <c r="AB89" s="108"/>
      <c r="AC89" s="211"/>
    </row>
    <row r="90" spans="1:29" ht="15.75" thickBot="1" x14ac:dyDescent="0.3">
      <c r="A90" s="208"/>
      <c r="B90" s="85"/>
      <c r="C90" s="84"/>
      <c r="D90" s="84"/>
      <c r="E90" s="85"/>
      <c r="F90" s="120"/>
      <c r="G90" s="137"/>
      <c r="H90" s="84"/>
      <c r="I90" s="85"/>
      <c r="J90" s="120"/>
      <c r="K90" s="137"/>
      <c r="L90" s="84"/>
      <c r="M90" s="85"/>
      <c r="N90" s="120"/>
      <c r="O90" s="137"/>
      <c r="P90" s="120"/>
      <c r="Q90" s="200"/>
      <c r="R90" s="218"/>
      <c r="S90" s="29"/>
      <c r="T90" s="84"/>
      <c r="U90" s="85"/>
      <c r="V90" s="120"/>
      <c r="W90" s="164">
        <f t="shared" si="7"/>
        <v>0</v>
      </c>
      <c r="X90" s="131">
        <f t="shared" ref="X90:X96" si="8">COUNT(E90,G90,I90,K90,M90,O90,Q90,S90,U90)</f>
        <v>0</v>
      </c>
      <c r="Y90" s="211"/>
      <c r="Z90" s="29"/>
      <c r="AA90" s="40"/>
      <c r="AB90" s="108"/>
      <c r="AC90" s="211"/>
    </row>
    <row r="91" spans="1:29" ht="15.75" thickBot="1" x14ac:dyDescent="0.3">
      <c r="A91" s="208"/>
      <c r="B91" s="85"/>
      <c r="C91" s="84"/>
      <c r="D91" s="84"/>
      <c r="E91" s="85"/>
      <c r="F91" s="120"/>
      <c r="G91" s="137"/>
      <c r="H91" s="84"/>
      <c r="I91" s="85"/>
      <c r="J91" s="120"/>
      <c r="K91" s="137"/>
      <c r="L91" s="84"/>
      <c r="M91" s="85"/>
      <c r="N91" s="120"/>
      <c r="O91" s="137"/>
      <c r="P91" s="120"/>
      <c r="Q91" s="200"/>
      <c r="R91" s="218"/>
      <c r="S91" s="29"/>
      <c r="T91" s="84"/>
      <c r="U91" s="85"/>
      <c r="V91" s="120"/>
      <c r="W91" s="164">
        <f t="shared" si="7"/>
        <v>0</v>
      </c>
      <c r="X91" s="131">
        <f t="shared" si="8"/>
        <v>0</v>
      </c>
      <c r="Y91" s="211"/>
      <c r="Z91" s="29"/>
      <c r="AA91" s="40"/>
      <c r="AB91" s="108"/>
      <c r="AC91" s="211"/>
    </row>
    <row r="92" spans="1:29" ht="15.75" thickBot="1" x14ac:dyDescent="0.3">
      <c r="A92" s="208"/>
      <c r="B92" s="85"/>
      <c r="C92" s="84"/>
      <c r="D92" s="84"/>
      <c r="E92" s="85"/>
      <c r="F92" s="120"/>
      <c r="G92" s="137"/>
      <c r="H92" s="84"/>
      <c r="I92" s="85"/>
      <c r="J92" s="120"/>
      <c r="K92" s="137"/>
      <c r="L92" s="84"/>
      <c r="M92" s="85"/>
      <c r="N92" s="120"/>
      <c r="O92" s="137"/>
      <c r="P92" s="120"/>
      <c r="Q92" s="200"/>
      <c r="R92" s="218"/>
      <c r="S92" s="29"/>
      <c r="T92" s="84"/>
      <c r="U92" s="85"/>
      <c r="V92" s="120"/>
      <c r="W92" s="164">
        <f t="shared" si="7"/>
        <v>0</v>
      </c>
      <c r="X92" s="131">
        <f t="shared" si="8"/>
        <v>0</v>
      </c>
      <c r="Y92" s="211"/>
      <c r="Z92" s="29"/>
      <c r="AA92" s="40"/>
      <c r="AB92" s="108"/>
      <c r="AC92" s="211"/>
    </row>
    <row r="93" spans="1:29" ht="15.75" thickBot="1" x14ac:dyDescent="0.3">
      <c r="A93" s="208"/>
      <c r="B93" s="85"/>
      <c r="C93" s="84"/>
      <c r="D93" s="84"/>
      <c r="E93" s="85"/>
      <c r="F93" s="120"/>
      <c r="G93" s="137"/>
      <c r="H93" s="84"/>
      <c r="I93" s="85"/>
      <c r="J93" s="120"/>
      <c r="K93" s="137"/>
      <c r="L93" s="84"/>
      <c r="M93" s="85"/>
      <c r="N93" s="120"/>
      <c r="O93" s="137"/>
      <c r="P93" s="120"/>
      <c r="Q93" s="200"/>
      <c r="R93" s="218"/>
      <c r="S93" s="29"/>
      <c r="T93" s="84"/>
      <c r="U93" s="85"/>
      <c r="V93" s="120"/>
      <c r="W93" s="164">
        <f t="shared" si="7"/>
        <v>0</v>
      </c>
      <c r="X93" s="131">
        <f t="shared" si="8"/>
        <v>0</v>
      </c>
      <c r="Y93" s="211"/>
      <c r="Z93" s="29"/>
      <c r="AA93" s="40"/>
      <c r="AB93" s="108"/>
      <c r="AC93" s="211"/>
    </row>
    <row r="94" spans="1:29" ht="15.75" thickBot="1" x14ac:dyDescent="0.3">
      <c r="A94" s="208"/>
      <c r="B94" s="85"/>
      <c r="C94" s="84"/>
      <c r="D94" s="84"/>
      <c r="E94" s="85"/>
      <c r="F94" s="120"/>
      <c r="G94" s="137"/>
      <c r="H94" s="84"/>
      <c r="I94" s="85"/>
      <c r="J94" s="120"/>
      <c r="K94" s="137"/>
      <c r="L94" s="84"/>
      <c r="M94" s="85"/>
      <c r="N94" s="120"/>
      <c r="O94" s="137"/>
      <c r="P94" s="120"/>
      <c r="Q94" s="200"/>
      <c r="R94" s="218"/>
      <c r="S94" s="29"/>
      <c r="T94" s="84"/>
      <c r="U94" s="85"/>
      <c r="V94" s="120"/>
      <c r="W94" s="167">
        <f t="shared" si="7"/>
        <v>0</v>
      </c>
      <c r="X94" s="36">
        <f t="shared" si="8"/>
        <v>0</v>
      </c>
      <c r="Y94" s="211"/>
      <c r="Z94" s="29"/>
      <c r="AA94" s="40"/>
      <c r="AB94" s="108"/>
      <c r="AC94" s="211"/>
    </row>
    <row r="95" spans="1:29" ht="15.75" thickBot="1" x14ac:dyDescent="0.3">
      <c r="A95" s="208"/>
      <c r="B95" s="85"/>
      <c r="C95" s="84"/>
      <c r="D95" s="84"/>
      <c r="E95" s="85"/>
      <c r="F95" s="120"/>
      <c r="G95" s="137"/>
      <c r="H95" s="84"/>
      <c r="I95" s="85"/>
      <c r="J95" s="120"/>
      <c r="K95" s="137"/>
      <c r="L95" s="84"/>
      <c r="M95" s="85"/>
      <c r="N95" s="120"/>
      <c r="O95" s="137"/>
      <c r="P95" s="120"/>
      <c r="Q95" s="200"/>
      <c r="R95" s="218"/>
      <c r="S95" s="29"/>
      <c r="T95" s="84"/>
      <c r="U95" s="85"/>
      <c r="V95" s="120"/>
      <c r="W95" s="167">
        <f t="shared" si="7"/>
        <v>0</v>
      </c>
      <c r="X95" s="36">
        <f t="shared" si="8"/>
        <v>0</v>
      </c>
      <c r="Y95" s="211"/>
      <c r="Z95" s="29"/>
      <c r="AA95" s="40"/>
      <c r="AB95" s="108"/>
      <c r="AC95" s="211"/>
    </row>
    <row r="96" spans="1:29" ht="15.75" thickBot="1" x14ac:dyDescent="0.3">
      <c r="A96" s="208"/>
      <c r="B96" s="86"/>
      <c r="C96" s="87"/>
      <c r="D96" s="87"/>
      <c r="E96" s="86"/>
      <c r="F96" s="121"/>
      <c r="G96" s="142"/>
      <c r="H96" s="87"/>
      <c r="I96" s="86"/>
      <c r="J96" s="121"/>
      <c r="K96" s="142"/>
      <c r="L96" s="87"/>
      <c r="M96" s="86"/>
      <c r="N96" s="121"/>
      <c r="O96" s="142"/>
      <c r="P96" s="121"/>
      <c r="Q96" s="219"/>
      <c r="R96" s="220"/>
      <c r="S96" s="177"/>
      <c r="T96" s="87"/>
      <c r="U96" s="86"/>
      <c r="V96" s="121"/>
      <c r="W96" s="168">
        <f t="shared" si="7"/>
        <v>0</v>
      </c>
      <c r="X96" s="89">
        <f t="shared" si="8"/>
        <v>0</v>
      </c>
      <c r="Y96" s="211"/>
      <c r="Z96" s="29"/>
      <c r="AA96" s="40"/>
      <c r="AB96" s="108"/>
      <c r="AC96" s="211"/>
    </row>
    <row r="97" spans="1:29" x14ac:dyDescent="0.25">
      <c r="A97" s="208"/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9"/>
      <c r="X97" s="221"/>
      <c r="Y97" s="211"/>
      <c r="Z97" s="211"/>
      <c r="AA97" s="215"/>
      <c r="AB97" s="211"/>
      <c r="AC97" s="211"/>
    </row>
  </sheetData>
  <protectedRanges>
    <protectedRange sqref="E3:F3 I3:V3" name="Bereik1"/>
    <protectedRange sqref="B82:D96 K82:V96 E84:J96 G82:J83 G5:V20 G72:V81 I21:V32 G21:G35 G36:H47 K33:V41 I33:I47 G48:J56 M42:V49 K42:K56 G57:L64 O50:V56 M50:M64 G65:N71 Q57:V71 O57:O71 B5:E81 Z5:AA96" name="Bereik2"/>
    <protectedRange sqref="Z4:AA4" name="Bereik3"/>
    <protectedRange sqref="H21:H35 J33:J47 L42:L56 N50:N64 P57:P71 F5:F81" name="Bereik2_3_1"/>
  </protectedRanges>
  <sortState xmlns:xlrd2="http://schemas.microsoft.com/office/spreadsheetml/2017/richdata2" ref="B5:X61">
    <sortCondition ref="B5:B61"/>
  </sortState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97"/>
  <sheetViews>
    <sheetView workbookViewId="0">
      <selection activeCell="AD84" sqref="AD84"/>
    </sheetView>
  </sheetViews>
  <sheetFormatPr defaultRowHeight="15" x14ac:dyDescent="0.25"/>
  <cols>
    <col min="1" max="1" width="2.7109375" customWidth="1"/>
    <col min="2" max="2" width="16.42578125" customWidth="1"/>
    <col min="3" max="3" width="20.28515625" customWidth="1"/>
    <col min="4" max="4" width="5.85546875" customWidth="1"/>
    <col min="5" max="5" width="3.7109375" customWidth="1"/>
    <col min="6" max="6" width="4.7109375" customWidth="1"/>
    <col min="7" max="7" width="3.7109375" customWidth="1"/>
    <col min="8" max="8" width="4.7109375" customWidth="1"/>
    <col min="9" max="9" width="3.7109375" customWidth="1"/>
    <col min="10" max="10" width="4.7109375" customWidth="1"/>
    <col min="11" max="11" width="3.7109375" customWidth="1"/>
    <col min="12" max="12" width="4.7109375" customWidth="1"/>
    <col min="13" max="13" width="3.7109375" customWidth="1"/>
    <col min="14" max="14" width="4.7109375" customWidth="1"/>
    <col min="15" max="15" width="3.7109375" customWidth="1"/>
    <col min="16" max="16" width="4.7109375" customWidth="1"/>
    <col min="17" max="17" width="3.7109375" customWidth="1"/>
    <col min="18" max="18" width="4.7109375" customWidth="1"/>
    <col min="19" max="19" width="3.7109375" customWidth="1"/>
    <col min="20" max="20" width="4.7109375" customWidth="1"/>
    <col min="21" max="21" width="3.7109375" customWidth="1"/>
    <col min="22" max="22" width="4.7109375" customWidth="1"/>
    <col min="23" max="23" width="6.7109375" customWidth="1"/>
    <col min="24" max="24" width="7.7109375" customWidth="1"/>
    <col min="25" max="25" width="1.7109375" customWidth="1"/>
    <col min="26" max="26" width="19.28515625" bestFit="1" customWidth="1"/>
    <col min="28" max="28" width="10.42578125" bestFit="1" customWidth="1"/>
  </cols>
  <sheetData>
    <row r="1" spans="1:29" ht="27" customHeight="1" thickBot="1" x14ac:dyDescent="0.45">
      <c r="A1" s="223"/>
      <c r="B1" s="223"/>
      <c r="C1" s="223"/>
      <c r="D1" s="223"/>
      <c r="E1" s="326" t="s">
        <v>420</v>
      </c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223"/>
      <c r="X1" s="224"/>
      <c r="Y1" s="234"/>
      <c r="Z1" s="225" t="s">
        <v>0</v>
      </c>
      <c r="AA1" s="226"/>
      <c r="AB1" s="227"/>
      <c r="AC1" s="228"/>
    </row>
    <row r="2" spans="1:29" ht="15.75" thickBot="1" x14ac:dyDescent="0.3">
      <c r="A2" s="228"/>
      <c r="B2" s="228"/>
      <c r="C2" s="228"/>
      <c r="D2" s="228"/>
      <c r="E2" s="316" t="s">
        <v>1</v>
      </c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8"/>
      <c r="W2" s="229"/>
      <c r="X2" s="230"/>
      <c r="Y2" s="231"/>
      <c r="Z2" s="49"/>
      <c r="AA2" s="125" t="s">
        <v>2</v>
      </c>
      <c r="AB2" s="12">
        <f ca="1">TODAY()</f>
        <v>44893</v>
      </c>
      <c r="AC2" s="228"/>
    </row>
    <row r="3" spans="1:29" ht="15.75" thickBot="1" x14ac:dyDescent="0.3">
      <c r="A3" s="228"/>
      <c r="B3" s="228"/>
      <c r="C3" s="228"/>
      <c r="D3" s="228"/>
      <c r="E3" s="319" t="s">
        <v>31</v>
      </c>
      <c r="F3" s="320"/>
      <c r="G3" s="321" t="s">
        <v>207</v>
      </c>
      <c r="H3" s="322"/>
      <c r="I3" s="313" t="s">
        <v>19</v>
      </c>
      <c r="J3" s="320"/>
      <c r="K3" s="313" t="s">
        <v>3</v>
      </c>
      <c r="L3" s="320"/>
      <c r="M3" s="313" t="s">
        <v>460</v>
      </c>
      <c r="N3" s="320"/>
      <c r="O3" s="313" t="s">
        <v>141</v>
      </c>
      <c r="P3" s="320"/>
      <c r="Q3" s="313"/>
      <c r="R3" s="320"/>
      <c r="S3" s="313"/>
      <c r="T3" s="320"/>
      <c r="U3" s="313"/>
      <c r="V3" s="323"/>
      <c r="W3" s="113" t="s">
        <v>4</v>
      </c>
      <c r="X3" s="114" t="s">
        <v>5</v>
      </c>
      <c r="Y3" s="232"/>
      <c r="Z3" s="50"/>
      <c r="AA3" s="82" t="s">
        <v>6</v>
      </c>
      <c r="AB3" s="103" t="s">
        <v>0</v>
      </c>
      <c r="AC3" s="228"/>
    </row>
    <row r="4" spans="1:29" ht="15.75" thickBot="1" x14ac:dyDescent="0.3">
      <c r="A4" s="249"/>
      <c r="B4" s="248" t="s">
        <v>7</v>
      </c>
      <c r="C4" s="73" t="s">
        <v>8</v>
      </c>
      <c r="D4" s="73" t="s">
        <v>9</v>
      </c>
      <c r="E4" s="126" t="s">
        <v>14</v>
      </c>
      <c r="F4" s="222" t="s">
        <v>11</v>
      </c>
      <c r="G4" s="158" t="s">
        <v>14</v>
      </c>
      <c r="H4" s="159" t="s">
        <v>11</v>
      </c>
      <c r="I4" s="159" t="s">
        <v>14</v>
      </c>
      <c r="J4" s="159" t="s">
        <v>11</v>
      </c>
      <c r="K4" s="159" t="s">
        <v>14</v>
      </c>
      <c r="L4" s="159" t="s">
        <v>11</v>
      </c>
      <c r="M4" s="159" t="s">
        <v>14</v>
      </c>
      <c r="N4" s="159" t="s">
        <v>11</v>
      </c>
      <c r="O4" s="159" t="s">
        <v>14</v>
      </c>
      <c r="P4" s="159" t="s">
        <v>11</v>
      </c>
      <c r="Q4" s="159" t="s">
        <v>14</v>
      </c>
      <c r="R4" s="159" t="s">
        <v>11</v>
      </c>
      <c r="S4" s="159" t="s">
        <v>14</v>
      </c>
      <c r="T4" s="159" t="s">
        <v>11</v>
      </c>
      <c r="U4" s="159" t="s">
        <v>14</v>
      </c>
      <c r="V4" s="159" t="s">
        <v>11</v>
      </c>
      <c r="W4" s="127" t="s">
        <v>6</v>
      </c>
      <c r="X4" s="116" t="s">
        <v>12</v>
      </c>
      <c r="Y4" s="232"/>
      <c r="Z4" s="128" t="s">
        <v>7</v>
      </c>
      <c r="AA4" s="129"/>
      <c r="AB4" s="106"/>
      <c r="AC4" s="228"/>
    </row>
    <row r="5" spans="1:29" ht="15.75" thickBot="1" x14ac:dyDescent="0.3">
      <c r="A5" s="249"/>
      <c r="B5" s="29" t="s">
        <v>106</v>
      </c>
      <c r="C5" s="29" t="s">
        <v>18</v>
      </c>
      <c r="D5" s="29">
        <v>1970</v>
      </c>
      <c r="E5" s="299"/>
      <c r="F5" s="299"/>
      <c r="G5" s="169">
        <v>13</v>
      </c>
      <c r="H5" s="170">
        <v>3</v>
      </c>
      <c r="I5" s="165"/>
      <c r="J5" s="166"/>
      <c r="K5" s="169"/>
      <c r="L5" s="170"/>
      <c r="M5" s="165"/>
      <c r="N5" s="166"/>
      <c r="O5" s="169"/>
      <c r="P5" s="166"/>
      <c r="Q5" s="216"/>
      <c r="R5" s="217"/>
      <c r="S5" s="61"/>
      <c r="T5" s="31"/>
      <c r="U5" s="165"/>
      <c r="V5" s="166"/>
      <c r="W5" s="164">
        <f t="shared" ref="W5:W36" si="0">SUM(F5,H5,J5,L5,N5,P5,R5,T5,V5)</f>
        <v>3</v>
      </c>
      <c r="X5" s="130">
        <f t="shared" ref="X5:X36" si="1">COUNT(E5,G5,I5,K5,M5,O5,Q5,S5,U5)</f>
        <v>1</v>
      </c>
      <c r="Y5" s="231"/>
      <c r="Z5" s="276" t="s">
        <v>37</v>
      </c>
      <c r="AA5" s="40">
        <v>58</v>
      </c>
      <c r="AB5" s="108">
        <v>1</v>
      </c>
      <c r="AC5" s="228"/>
    </row>
    <row r="6" spans="1:29" ht="15.75" thickBot="1" x14ac:dyDescent="0.3">
      <c r="A6" s="249"/>
      <c r="B6" s="29" t="s">
        <v>883</v>
      </c>
      <c r="C6" s="29" t="s">
        <v>463</v>
      </c>
      <c r="D6" s="29">
        <v>1967</v>
      </c>
      <c r="E6" s="299"/>
      <c r="F6" s="299"/>
      <c r="G6" s="137"/>
      <c r="H6" s="84"/>
      <c r="I6" s="85"/>
      <c r="J6" s="120"/>
      <c r="K6" s="137"/>
      <c r="L6" s="84"/>
      <c r="M6" s="85">
        <v>10</v>
      </c>
      <c r="N6" s="120">
        <v>6</v>
      </c>
      <c r="O6" s="137"/>
      <c r="P6" s="120"/>
      <c r="Q6" s="200"/>
      <c r="R6" s="218"/>
      <c r="S6" s="29"/>
      <c r="T6" s="84"/>
      <c r="U6" s="85"/>
      <c r="V6" s="120"/>
      <c r="W6" s="164">
        <f t="shared" si="0"/>
        <v>6</v>
      </c>
      <c r="X6" s="131">
        <f t="shared" si="1"/>
        <v>1</v>
      </c>
      <c r="Y6" s="231"/>
      <c r="Z6" s="279"/>
      <c r="AA6" s="40"/>
      <c r="AB6" s="108"/>
      <c r="AC6" s="228"/>
    </row>
    <row r="7" spans="1:29" ht="15.75" thickBot="1" x14ac:dyDescent="0.3">
      <c r="A7" s="249"/>
      <c r="B7" s="29" t="s">
        <v>392</v>
      </c>
      <c r="C7" s="29" t="s">
        <v>16</v>
      </c>
      <c r="D7" s="29">
        <v>2006</v>
      </c>
      <c r="E7" s="299"/>
      <c r="F7" s="299"/>
      <c r="G7" s="137">
        <v>4</v>
      </c>
      <c r="H7" s="84">
        <v>16</v>
      </c>
      <c r="I7" s="85"/>
      <c r="J7" s="120"/>
      <c r="K7" s="137"/>
      <c r="L7" s="84"/>
      <c r="M7" s="85"/>
      <c r="N7" s="120"/>
      <c r="O7" s="137"/>
      <c r="P7" s="120"/>
      <c r="Q7" s="200"/>
      <c r="R7" s="218"/>
      <c r="S7" s="29"/>
      <c r="T7" s="84"/>
      <c r="U7" s="85"/>
      <c r="V7" s="120"/>
      <c r="W7" s="164">
        <f t="shared" si="0"/>
        <v>16</v>
      </c>
      <c r="X7" s="131">
        <f t="shared" si="1"/>
        <v>1</v>
      </c>
      <c r="Y7" s="231"/>
      <c r="Z7" s="276"/>
      <c r="AA7" s="40"/>
      <c r="AB7" s="108"/>
      <c r="AC7" s="228"/>
    </row>
    <row r="8" spans="1:29" ht="15.75" thickBot="1" x14ac:dyDescent="0.3">
      <c r="A8" s="249"/>
      <c r="B8" s="29" t="s">
        <v>966</v>
      </c>
      <c r="C8" s="29" t="s">
        <v>162</v>
      </c>
      <c r="D8" s="29">
        <v>1967</v>
      </c>
      <c r="E8" s="299"/>
      <c r="F8" s="299"/>
      <c r="G8" s="137"/>
      <c r="H8" s="84"/>
      <c r="I8" s="85"/>
      <c r="J8" s="120"/>
      <c r="K8" s="137"/>
      <c r="L8" s="84"/>
      <c r="M8" s="85"/>
      <c r="N8" s="120"/>
      <c r="O8" s="137">
        <v>15</v>
      </c>
      <c r="P8" s="120">
        <v>1</v>
      </c>
      <c r="Q8" s="200"/>
      <c r="R8" s="218"/>
      <c r="S8" s="29"/>
      <c r="T8" s="84"/>
      <c r="U8" s="85"/>
      <c r="V8" s="120"/>
      <c r="W8" s="164">
        <f t="shared" si="0"/>
        <v>1</v>
      </c>
      <c r="X8" s="131">
        <f t="shared" si="1"/>
        <v>1</v>
      </c>
      <c r="Y8" s="231"/>
      <c r="Z8" s="276"/>
      <c r="AA8" s="40"/>
      <c r="AB8" s="108"/>
      <c r="AC8" s="228"/>
    </row>
    <row r="9" spans="1:29" ht="15.75" thickBot="1" x14ac:dyDescent="0.3">
      <c r="A9" s="249"/>
      <c r="B9" s="29" t="s">
        <v>815</v>
      </c>
      <c r="C9" s="29" t="s">
        <v>349</v>
      </c>
      <c r="D9" s="29">
        <v>1985</v>
      </c>
      <c r="E9" s="299"/>
      <c r="F9" s="299"/>
      <c r="G9" s="137"/>
      <c r="H9" s="84"/>
      <c r="I9" s="85"/>
      <c r="J9" s="120"/>
      <c r="K9" s="137">
        <v>10</v>
      </c>
      <c r="L9" s="84">
        <v>6</v>
      </c>
      <c r="M9" s="85"/>
      <c r="N9" s="120"/>
      <c r="O9" s="137"/>
      <c r="P9" s="120"/>
      <c r="Q9" s="200"/>
      <c r="R9" s="218"/>
      <c r="S9" s="29"/>
      <c r="T9" s="84"/>
      <c r="U9" s="85"/>
      <c r="V9" s="120"/>
      <c r="W9" s="164">
        <f t="shared" si="0"/>
        <v>6</v>
      </c>
      <c r="X9" s="131">
        <f t="shared" si="1"/>
        <v>1</v>
      </c>
      <c r="Y9" s="231"/>
      <c r="Z9" s="276"/>
      <c r="AA9" s="40"/>
      <c r="AB9" s="108"/>
      <c r="AC9" s="228"/>
    </row>
    <row r="10" spans="1:29" ht="15.75" thickBot="1" x14ac:dyDescent="0.3">
      <c r="A10" s="249"/>
      <c r="B10" s="29" t="s">
        <v>396</v>
      </c>
      <c r="C10" s="29" t="s">
        <v>97</v>
      </c>
      <c r="D10" s="29">
        <v>1987</v>
      </c>
      <c r="E10" s="299"/>
      <c r="F10" s="299"/>
      <c r="G10" s="137">
        <v>8</v>
      </c>
      <c r="H10" s="84">
        <v>8</v>
      </c>
      <c r="I10" s="85"/>
      <c r="J10" s="120"/>
      <c r="K10" s="137"/>
      <c r="L10" s="84"/>
      <c r="M10" s="85"/>
      <c r="N10" s="120"/>
      <c r="O10" s="137"/>
      <c r="P10" s="120"/>
      <c r="Q10" s="200"/>
      <c r="R10" s="218"/>
      <c r="S10" s="29"/>
      <c r="T10" s="84"/>
      <c r="U10" s="85"/>
      <c r="V10" s="120"/>
      <c r="W10" s="164">
        <f t="shared" si="0"/>
        <v>8</v>
      </c>
      <c r="X10" s="131">
        <f t="shared" si="1"/>
        <v>1</v>
      </c>
      <c r="Y10" s="231"/>
      <c r="Z10" s="276"/>
      <c r="AA10" s="40"/>
      <c r="AB10" s="108"/>
      <c r="AC10" s="228"/>
    </row>
    <row r="11" spans="1:29" ht="15.75" thickBot="1" x14ac:dyDescent="0.3">
      <c r="A11" s="249"/>
      <c r="B11" s="29" t="s">
        <v>401</v>
      </c>
      <c r="C11" s="29" t="s">
        <v>242</v>
      </c>
      <c r="D11" s="29">
        <v>1976</v>
      </c>
      <c r="E11" s="299"/>
      <c r="F11" s="299"/>
      <c r="G11" s="137">
        <v>14</v>
      </c>
      <c r="H11" s="84">
        <v>2</v>
      </c>
      <c r="I11" s="85"/>
      <c r="J11" s="120"/>
      <c r="K11" s="137"/>
      <c r="L11" s="84"/>
      <c r="M11" s="85"/>
      <c r="N11" s="120"/>
      <c r="O11" s="137"/>
      <c r="P11" s="120"/>
      <c r="Q11" s="200"/>
      <c r="R11" s="218"/>
      <c r="S11" s="29"/>
      <c r="T11" s="84"/>
      <c r="U11" s="85"/>
      <c r="V11" s="120"/>
      <c r="W11" s="164">
        <f t="shared" si="0"/>
        <v>2</v>
      </c>
      <c r="X11" s="131">
        <f t="shared" si="1"/>
        <v>1</v>
      </c>
      <c r="Y11" s="231"/>
      <c r="Z11" s="276"/>
      <c r="AA11" s="40"/>
      <c r="AB11" s="108"/>
      <c r="AC11" s="228"/>
    </row>
    <row r="12" spans="1:29" ht="15.75" thickBot="1" x14ac:dyDescent="0.3">
      <c r="A12" s="249"/>
      <c r="B12" s="258" t="s">
        <v>803</v>
      </c>
      <c r="C12" s="29" t="s">
        <v>804</v>
      </c>
      <c r="D12" s="258">
        <v>2000</v>
      </c>
      <c r="E12" s="299"/>
      <c r="F12" s="299"/>
      <c r="G12" s="137"/>
      <c r="H12" s="84"/>
      <c r="I12" s="85"/>
      <c r="J12" s="120"/>
      <c r="K12" s="137">
        <v>1</v>
      </c>
      <c r="L12" s="84">
        <v>25</v>
      </c>
      <c r="M12" s="85"/>
      <c r="N12" s="120"/>
      <c r="O12" s="137"/>
      <c r="P12" s="120"/>
      <c r="Q12" s="200"/>
      <c r="R12" s="218"/>
      <c r="S12" s="29"/>
      <c r="T12" s="84"/>
      <c r="U12" s="85"/>
      <c r="V12" s="120"/>
      <c r="W12" s="164">
        <f t="shared" si="0"/>
        <v>25</v>
      </c>
      <c r="X12" s="131">
        <f t="shared" si="1"/>
        <v>1</v>
      </c>
      <c r="Y12" s="231"/>
      <c r="Z12" s="276"/>
      <c r="AA12" s="40"/>
      <c r="AB12" s="108"/>
      <c r="AC12" s="228"/>
    </row>
    <row r="13" spans="1:29" ht="15.75" thickBot="1" x14ac:dyDescent="0.3">
      <c r="A13" s="249"/>
      <c r="B13" s="29" t="s">
        <v>535</v>
      </c>
      <c r="C13" s="29" t="s">
        <v>19</v>
      </c>
      <c r="D13" s="29">
        <v>1988</v>
      </c>
      <c r="E13" s="299"/>
      <c r="F13" s="299"/>
      <c r="G13" s="137"/>
      <c r="H13" s="84"/>
      <c r="I13" s="85">
        <v>6</v>
      </c>
      <c r="J13" s="120">
        <v>12</v>
      </c>
      <c r="K13" s="137"/>
      <c r="L13" s="84"/>
      <c r="M13" s="85"/>
      <c r="N13" s="120"/>
      <c r="O13" s="137"/>
      <c r="P13" s="120"/>
      <c r="Q13" s="200"/>
      <c r="R13" s="218"/>
      <c r="S13" s="29"/>
      <c r="T13" s="84"/>
      <c r="U13" s="85"/>
      <c r="V13" s="120"/>
      <c r="W13" s="164">
        <f t="shared" si="0"/>
        <v>12</v>
      </c>
      <c r="X13" s="131">
        <f t="shared" si="1"/>
        <v>1</v>
      </c>
      <c r="Y13" s="231"/>
      <c r="Z13" s="276"/>
      <c r="AA13" s="40"/>
      <c r="AB13" s="108"/>
      <c r="AC13" s="228"/>
    </row>
    <row r="14" spans="1:29" ht="15.75" thickBot="1" x14ac:dyDescent="0.3">
      <c r="A14" s="249"/>
      <c r="B14" s="29" t="s">
        <v>537</v>
      </c>
      <c r="C14" s="29" t="s">
        <v>19</v>
      </c>
      <c r="D14" s="29">
        <v>2006</v>
      </c>
      <c r="E14" s="299"/>
      <c r="F14" s="299"/>
      <c r="G14" s="137"/>
      <c r="H14" s="84"/>
      <c r="I14" s="85">
        <v>8</v>
      </c>
      <c r="J14" s="120">
        <v>8</v>
      </c>
      <c r="K14" s="137"/>
      <c r="L14" s="84"/>
      <c r="M14" s="85"/>
      <c r="N14" s="120"/>
      <c r="O14" s="137"/>
      <c r="P14" s="120"/>
      <c r="Q14" s="200"/>
      <c r="R14" s="218"/>
      <c r="S14" s="29"/>
      <c r="T14" s="84"/>
      <c r="U14" s="85"/>
      <c r="V14" s="120"/>
      <c r="W14" s="164">
        <f t="shared" si="0"/>
        <v>8</v>
      </c>
      <c r="X14" s="131">
        <f t="shared" si="1"/>
        <v>1</v>
      </c>
      <c r="Y14" s="231"/>
      <c r="Z14" s="276"/>
      <c r="AA14" s="40"/>
      <c r="AB14" s="108"/>
      <c r="AC14" s="228"/>
    </row>
    <row r="15" spans="1:29" ht="15.75" thickBot="1" x14ac:dyDescent="0.3">
      <c r="A15" s="249"/>
      <c r="B15" s="29" t="s">
        <v>390</v>
      </c>
      <c r="C15" s="29" t="s">
        <v>391</v>
      </c>
      <c r="D15" s="29">
        <v>1980</v>
      </c>
      <c r="E15" s="299"/>
      <c r="F15" s="299"/>
      <c r="G15" s="137">
        <v>3</v>
      </c>
      <c r="H15" s="84">
        <v>18</v>
      </c>
      <c r="I15" s="85"/>
      <c r="J15" s="120"/>
      <c r="K15" s="137"/>
      <c r="L15" s="84"/>
      <c r="M15" s="85"/>
      <c r="N15" s="120"/>
      <c r="O15" s="137"/>
      <c r="P15" s="120"/>
      <c r="Q15" s="200"/>
      <c r="R15" s="218"/>
      <c r="S15" s="258"/>
      <c r="T15" s="84"/>
      <c r="U15" s="85"/>
      <c r="V15" s="120"/>
      <c r="W15" s="164">
        <f t="shared" si="0"/>
        <v>18</v>
      </c>
      <c r="X15" s="131">
        <f t="shared" si="1"/>
        <v>1</v>
      </c>
      <c r="Y15" s="231"/>
      <c r="Z15" s="276"/>
      <c r="AA15" s="40"/>
      <c r="AB15" s="108"/>
      <c r="AC15" s="228"/>
    </row>
    <row r="16" spans="1:29" ht="15.75" thickBot="1" x14ac:dyDescent="0.3">
      <c r="A16" s="249"/>
      <c r="B16" s="29" t="s">
        <v>53</v>
      </c>
      <c r="C16" s="29" t="s">
        <v>29</v>
      </c>
      <c r="D16" s="29">
        <v>1971</v>
      </c>
      <c r="E16" s="299">
        <v>15</v>
      </c>
      <c r="F16" s="299">
        <v>1</v>
      </c>
      <c r="G16" s="137"/>
      <c r="H16" s="84"/>
      <c r="I16" s="85"/>
      <c r="J16" s="120"/>
      <c r="K16" s="137"/>
      <c r="L16" s="84"/>
      <c r="M16" s="85"/>
      <c r="N16" s="120"/>
      <c r="O16" s="137"/>
      <c r="P16" s="120"/>
      <c r="Q16" s="200"/>
      <c r="R16" s="218"/>
      <c r="S16" s="29"/>
      <c r="T16" s="84"/>
      <c r="U16" s="85"/>
      <c r="V16" s="120"/>
      <c r="W16" s="164">
        <f t="shared" si="0"/>
        <v>1</v>
      </c>
      <c r="X16" s="131">
        <f t="shared" si="1"/>
        <v>1</v>
      </c>
      <c r="Y16" s="231"/>
      <c r="Z16" s="276"/>
      <c r="AA16" s="40"/>
      <c r="AB16" s="108"/>
      <c r="AC16" s="228"/>
    </row>
    <row r="17" spans="1:29" ht="15.75" thickBot="1" x14ac:dyDescent="0.3">
      <c r="A17" s="249"/>
      <c r="B17" s="29" t="s">
        <v>884</v>
      </c>
      <c r="C17" s="29" t="s">
        <v>460</v>
      </c>
      <c r="D17" s="29">
        <v>2003</v>
      </c>
      <c r="E17" s="299"/>
      <c r="F17" s="299"/>
      <c r="G17" s="137"/>
      <c r="H17" s="84"/>
      <c r="I17" s="85"/>
      <c r="J17" s="120"/>
      <c r="K17" s="137"/>
      <c r="L17" s="84"/>
      <c r="M17" s="85">
        <v>11</v>
      </c>
      <c r="N17" s="120">
        <v>5</v>
      </c>
      <c r="O17" s="137"/>
      <c r="P17" s="120"/>
      <c r="Q17" s="200"/>
      <c r="R17" s="218"/>
      <c r="S17" s="258"/>
      <c r="T17" s="84"/>
      <c r="U17" s="85"/>
      <c r="V17" s="120"/>
      <c r="W17" s="164">
        <f t="shared" si="0"/>
        <v>5</v>
      </c>
      <c r="X17" s="131">
        <f t="shared" si="1"/>
        <v>1</v>
      </c>
      <c r="Y17" s="231"/>
      <c r="Z17" s="276"/>
      <c r="AA17" s="40"/>
      <c r="AB17" s="108"/>
      <c r="AC17" s="228"/>
    </row>
    <row r="18" spans="1:29" ht="15.75" thickBot="1" x14ac:dyDescent="0.3">
      <c r="A18" s="249"/>
      <c r="B18" s="29" t="s">
        <v>393</v>
      </c>
      <c r="C18" s="29" t="s">
        <v>30</v>
      </c>
      <c r="D18" s="29">
        <v>2000</v>
      </c>
      <c r="E18" s="299"/>
      <c r="F18" s="299"/>
      <c r="G18" s="137">
        <v>5</v>
      </c>
      <c r="H18" s="84">
        <v>14</v>
      </c>
      <c r="I18" s="85"/>
      <c r="J18" s="120"/>
      <c r="K18" s="137"/>
      <c r="L18" s="84"/>
      <c r="M18" s="85"/>
      <c r="N18" s="120"/>
      <c r="O18" s="137"/>
      <c r="P18" s="120"/>
      <c r="Q18" s="200"/>
      <c r="R18" s="218"/>
      <c r="S18" s="29"/>
      <c r="T18" s="84"/>
      <c r="U18" s="85"/>
      <c r="V18" s="120"/>
      <c r="W18" s="164">
        <f t="shared" si="0"/>
        <v>14</v>
      </c>
      <c r="X18" s="131">
        <f t="shared" si="1"/>
        <v>1</v>
      </c>
      <c r="Y18" s="231"/>
      <c r="Z18" s="276"/>
      <c r="AA18" s="40"/>
      <c r="AB18" s="108"/>
      <c r="AC18" s="228"/>
    </row>
    <row r="19" spans="1:29" ht="15.75" thickBot="1" x14ac:dyDescent="0.3">
      <c r="A19" s="249"/>
      <c r="B19" s="29" t="s">
        <v>43</v>
      </c>
      <c r="C19" s="29" t="s">
        <v>16</v>
      </c>
      <c r="D19" s="29">
        <v>1987</v>
      </c>
      <c r="E19" s="299">
        <v>9</v>
      </c>
      <c r="F19" s="299">
        <v>7</v>
      </c>
      <c r="G19" s="137"/>
      <c r="H19" s="84"/>
      <c r="I19" s="85"/>
      <c r="J19" s="120"/>
      <c r="K19" s="137"/>
      <c r="L19" s="84"/>
      <c r="M19" s="85"/>
      <c r="N19" s="120"/>
      <c r="O19" s="137"/>
      <c r="P19" s="120"/>
      <c r="Q19" s="200"/>
      <c r="R19" s="218"/>
      <c r="S19" s="279"/>
      <c r="T19" s="84"/>
      <c r="U19" s="85"/>
      <c r="V19" s="120"/>
      <c r="W19" s="164">
        <f t="shared" si="0"/>
        <v>7</v>
      </c>
      <c r="X19" s="131">
        <f t="shared" si="1"/>
        <v>1</v>
      </c>
      <c r="Y19" s="231"/>
      <c r="Z19" s="276"/>
      <c r="AA19" s="40"/>
      <c r="AB19" s="108"/>
      <c r="AC19" s="228"/>
    </row>
    <row r="20" spans="1:29" ht="15.75" thickBot="1" x14ac:dyDescent="0.3">
      <c r="A20" s="249"/>
      <c r="B20" s="137" t="s">
        <v>79</v>
      </c>
      <c r="C20" s="29" t="s">
        <v>18</v>
      </c>
      <c r="D20" s="84">
        <v>1991</v>
      </c>
      <c r="E20" s="85"/>
      <c r="F20" s="117"/>
      <c r="G20" s="137"/>
      <c r="H20" s="84"/>
      <c r="I20" s="85"/>
      <c r="J20" s="120"/>
      <c r="K20" s="137"/>
      <c r="L20" s="84"/>
      <c r="M20" s="85"/>
      <c r="N20" s="120"/>
      <c r="O20" s="137">
        <v>10</v>
      </c>
      <c r="P20" s="120">
        <v>6</v>
      </c>
      <c r="Q20" s="200"/>
      <c r="R20" s="218"/>
      <c r="S20" s="29"/>
      <c r="T20" s="84"/>
      <c r="U20" s="85"/>
      <c r="V20" s="120"/>
      <c r="W20" s="164">
        <f t="shared" si="0"/>
        <v>6</v>
      </c>
      <c r="X20" s="131">
        <f t="shared" si="1"/>
        <v>1</v>
      </c>
      <c r="Y20" s="231"/>
      <c r="Z20" s="276"/>
      <c r="AA20" s="40"/>
      <c r="AB20" s="108"/>
      <c r="AC20" s="228"/>
    </row>
    <row r="21" spans="1:29" ht="15.75" thickBot="1" x14ac:dyDescent="0.3">
      <c r="A21" s="249"/>
      <c r="B21" s="258" t="s">
        <v>386</v>
      </c>
      <c r="C21" s="258" t="s">
        <v>387</v>
      </c>
      <c r="D21" s="258">
        <v>2001</v>
      </c>
      <c r="E21" s="85"/>
      <c r="F21" s="117"/>
      <c r="G21" s="299">
        <v>1</v>
      </c>
      <c r="H21" s="299">
        <v>25</v>
      </c>
      <c r="I21" s="85">
        <v>1</v>
      </c>
      <c r="J21" s="120">
        <v>25</v>
      </c>
      <c r="K21" s="137"/>
      <c r="L21" s="84"/>
      <c r="M21" s="85"/>
      <c r="N21" s="120"/>
      <c r="O21" s="137"/>
      <c r="P21" s="120"/>
      <c r="Q21" s="200"/>
      <c r="R21" s="218"/>
      <c r="S21" s="299"/>
      <c r="T21" s="84"/>
      <c r="U21" s="85"/>
      <c r="V21" s="120"/>
      <c r="W21" s="164">
        <f t="shared" si="0"/>
        <v>50</v>
      </c>
      <c r="X21" s="131">
        <f t="shared" si="1"/>
        <v>2</v>
      </c>
      <c r="Y21" s="231"/>
      <c r="Z21" s="276"/>
      <c r="AA21" s="40"/>
      <c r="AB21" s="108"/>
      <c r="AC21" s="228"/>
    </row>
    <row r="22" spans="1:29" ht="15.75" thickBot="1" x14ac:dyDescent="0.3">
      <c r="A22" s="249"/>
      <c r="B22" s="258" t="s">
        <v>400</v>
      </c>
      <c r="C22" s="258" t="s">
        <v>16</v>
      </c>
      <c r="D22" s="258">
        <v>1987</v>
      </c>
      <c r="E22" s="85"/>
      <c r="F22" s="117"/>
      <c r="G22" s="299">
        <v>12</v>
      </c>
      <c r="H22" s="299">
        <v>4</v>
      </c>
      <c r="I22" s="85"/>
      <c r="J22" s="120"/>
      <c r="K22" s="137"/>
      <c r="L22" s="84"/>
      <c r="M22" s="85"/>
      <c r="N22" s="120"/>
      <c r="O22" s="137"/>
      <c r="P22" s="120"/>
      <c r="Q22" s="200"/>
      <c r="R22" s="218"/>
      <c r="S22" s="29"/>
      <c r="T22" s="84"/>
      <c r="U22" s="85"/>
      <c r="V22" s="120"/>
      <c r="W22" s="164">
        <f t="shared" si="0"/>
        <v>4</v>
      </c>
      <c r="X22" s="131">
        <f t="shared" si="1"/>
        <v>1</v>
      </c>
      <c r="Y22" s="231"/>
      <c r="Z22" s="276"/>
      <c r="AA22" s="40"/>
      <c r="AB22" s="108"/>
      <c r="AC22" s="228"/>
    </row>
    <row r="23" spans="1:29" ht="15.75" thickBot="1" x14ac:dyDescent="0.3">
      <c r="A23" s="249"/>
      <c r="B23" s="276" t="s">
        <v>956</v>
      </c>
      <c r="C23" s="258" t="s">
        <v>447</v>
      </c>
      <c r="D23" s="276">
        <v>1986</v>
      </c>
      <c r="E23" s="85"/>
      <c r="F23" s="117"/>
      <c r="G23" s="299"/>
      <c r="H23" s="299"/>
      <c r="I23" s="85"/>
      <c r="J23" s="120"/>
      <c r="K23" s="137"/>
      <c r="L23" s="84"/>
      <c r="M23" s="85"/>
      <c r="N23" s="120"/>
      <c r="O23" s="137">
        <v>1</v>
      </c>
      <c r="P23" s="120">
        <v>25</v>
      </c>
      <c r="Q23" s="200"/>
      <c r="R23" s="218"/>
      <c r="S23" s="29"/>
      <c r="T23" s="84"/>
      <c r="U23" s="85"/>
      <c r="V23" s="120"/>
      <c r="W23" s="164">
        <f t="shared" si="0"/>
        <v>25</v>
      </c>
      <c r="X23" s="131">
        <f t="shared" si="1"/>
        <v>1</v>
      </c>
      <c r="Y23" s="231"/>
      <c r="Z23" s="276"/>
      <c r="AA23" s="40"/>
      <c r="AB23" s="108"/>
      <c r="AC23" s="228"/>
    </row>
    <row r="24" spans="1:29" ht="15.75" thickBot="1" x14ac:dyDescent="0.3">
      <c r="A24" s="249"/>
      <c r="B24" s="258" t="s">
        <v>49</v>
      </c>
      <c r="C24" s="258" t="s">
        <v>50</v>
      </c>
      <c r="D24" s="258">
        <v>1979</v>
      </c>
      <c r="E24" s="85">
        <v>13</v>
      </c>
      <c r="F24" s="117">
        <v>3</v>
      </c>
      <c r="G24" s="299"/>
      <c r="H24" s="299"/>
      <c r="I24" s="85"/>
      <c r="J24" s="120"/>
      <c r="K24" s="137"/>
      <c r="L24" s="84"/>
      <c r="M24" s="85"/>
      <c r="N24" s="120"/>
      <c r="O24" s="137"/>
      <c r="P24" s="120"/>
      <c r="Q24" s="200"/>
      <c r="R24" s="218"/>
      <c r="S24" s="258"/>
      <c r="T24" s="84"/>
      <c r="U24" s="85"/>
      <c r="V24" s="120"/>
      <c r="W24" s="164">
        <f t="shared" si="0"/>
        <v>3</v>
      </c>
      <c r="X24" s="131">
        <f t="shared" si="1"/>
        <v>1</v>
      </c>
      <c r="Y24" s="231"/>
      <c r="Z24" s="276"/>
      <c r="AA24" s="40"/>
      <c r="AB24" s="108"/>
      <c r="AC24" s="228"/>
    </row>
    <row r="25" spans="1:29" ht="15.75" thickBot="1" x14ac:dyDescent="0.3">
      <c r="A25" s="249"/>
      <c r="B25" s="258" t="s">
        <v>881</v>
      </c>
      <c r="C25" s="258" t="s">
        <v>349</v>
      </c>
      <c r="D25" s="258">
        <v>1979</v>
      </c>
      <c r="E25" s="85"/>
      <c r="F25" s="117"/>
      <c r="G25" s="299"/>
      <c r="H25" s="299"/>
      <c r="I25" s="85"/>
      <c r="J25" s="120"/>
      <c r="K25" s="137"/>
      <c r="L25" s="84"/>
      <c r="M25" s="85">
        <v>5</v>
      </c>
      <c r="N25" s="120">
        <v>14</v>
      </c>
      <c r="O25" s="137"/>
      <c r="P25" s="120"/>
      <c r="Q25" s="200"/>
      <c r="R25" s="218"/>
      <c r="S25" s="29"/>
      <c r="T25" s="84"/>
      <c r="U25" s="85"/>
      <c r="V25" s="120"/>
      <c r="W25" s="164">
        <f t="shared" si="0"/>
        <v>14</v>
      </c>
      <c r="X25" s="131">
        <f t="shared" si="1"/>
        <v>1</v>
      </c>
      <c r="Y25" s="231"/>
      <c r="Z25" s="276"/>
      <c r="AA25" s="40"/>
      <c r="AB25" s="108"/>
      <c r="AC25" s="228"/>
    </row>
    <row r="26" spans="1:29" ht="15.75" thickBot="1" x14ac:dyDescent="0.3">
      <c r="A26" s="249"/>
      <c r="B26" s="258" t="s">
        <v>47</v>
      </c>
      <c r="C26" s="258" t="s">
        <v>48</v>
      </c>
      <c r="D26" s="258">
        <v>1990</v>
      </c>
      <c r="E26" s="85">
        <v>12</v>
      </c>
      <c r="F26" s="117">
        <v>4</v>
      </c>
      <c r="G26" s="299"/>
      <c r="H26" s="299"/>
      <c r="I26" s="85"/>
      <c r="J26" s="120"/>
      <c r="K26" s="137"/>
      <c r="L26" s="84"/>
      <c r="M26" s="85"/>
      <c r="N26" s="120"/>
      <c r="O26" s="137"/>
      <c r="P26" s="120"/>
      <c r="Q26" s="200"/>
      <c r="R26" s="218"/>
      <c r="S26" s="29"/>
      <c r="T26" s="84"/>
      <c r="U26" s="85"/>
      <c r="V26" s="120"/>
      <c r="W26" s="164">
        <f t="shared" si="0"/>
        <v>4</v>
      </c>
      <c r="X26" s="131">
        <f t="shared" si="1"/>
        <v>1</v>
      </c>
      <c r="Y26" s="231"/>
      <c r="Z26" s="276"/>
      <c r="AA26" s="40"/>
      <c r="AB26" s="108"/>
      <c r="AC26" s="228"/>
    </row>
    <row r="27" spans="1:29" ht="15.75" thickBot="1" x14ac:dyDescent="0.3">
      <c r="A27" s="249"/>
      <c r="B27" s="258" t="s">
        <v>540</v>
      </c>
      <c r="C27" s="258" t="s">
        <v>97</v>
      </c>
      <c r="D27" s="258">
        <v>2012</v>
      </c>
      <c r="E27" s="85"/>
      <c r="F27" s="117"/>
      <c r="G27" s="299"/>
      <c r="H27" s="299"/>
      <c r="I27" s="85">
        <v>11</v>
      </c>
      <c r="J27" s="120">
        <v>5</v>
      </c>
      <c r="K27" s="137"/>
      <c r="L27" s="84"/>
      <c r="M27" s="85"/>
      <c r="N27" s="120"/>
      <c r="O27" s="137"/>
      <c r="P27" s="120"/>
      <c r="Q27" s="200"/>
      <c r="R27" s="218"/>
      <c r="S27" s="258"/>
      <c r="T27" s="84"/>
      <c r="U27" s="85"/>
      <c r="V27" s="120"/>
      <c r="W27" s="164">
        <f t="shared" si="0"/>
        <v>5</v>
      </c>
      <c r="X27" s="131">
        <f t="shared" si="1"/>
        <v>1</v>
      </c>
      <c r="Y27" s="231"/>
      <c r="Z27" s="276"/>
      <c r="AA27" s="40"/>
      <c r="AB27" s="108"/>
      <c r="AC27" s="228"/>
    </row>
    <row r="28" spans="1:29" ht="15.75" thickBot="1" x14ac:dyDescent="0.3">
      <c r="A28" s="249"/>
      <c r="B28" s="258" t="s">
        <v>963</v>
      </c>
      <c r="C28" s="258" t="s">
        <v>319</v>
      </c>
      <c r="D28" s="258">
        <v>1977</v>
      </c>
      <c r="E28" s="85"/>
      <c r="F28" s="117"/>
      <c r="G28" s="299"/>
      <c r="H28" s="299"/>
      <c r="I28" s="85"/>
      <c r="J28" s="120"/>
      <c r="K28" s="137"/>
      <c r="L28" s="84"/>
      <c r="M28" s="85"/>
      <c r="N28" s="120"/>
      <c r="O28" s="137">
        <v>9</v>
      </c>
      <c r="P28" s="120">
        <v>7</v>
      </c>
      <c r="Q28" s="200"/>
      <c r="R28" s="218"/>
      <c r="S28" s="29"/>
      <c r="T28" s="84"/>
      <c r="U28" s="85"/>
      <c r="V28" s="120"/>
      <c r="W28" s="164">
        <f t="shared" si="0"/>
        <v>7</v>
      </c>
      <c r="X28" s="131">
        <f t="shared" si="1"/>
        <v>1</v>
      </c>
      <c r="Y28" s="231"/>
      <c r="Z28" s="276"/>
      <c r="AA28" s="40"/>
      <c r="AB28" s="108"/>
      <c r="AC28" s="228"/>
    </row>
    <row r="29" spans="1:29" ht="15.75" thickBot="1" x14ac:dyDescent="0.3">
      <c r="A29" s="249"/>
      <c r="B29" s="258" t="s">
        <v>534</v>
      </c>
      <c r="C29" s="258" t="s">
        <v>422</v>
      </c>
      <c r="D29" s="258">
        <v>1969</v>
      </c>
      <c r="E29" s="85"/>
      <c r="F29" s="117"/>
      <c r="G29" s="299"/>
      <c r="H29" s="299"/>
      <c r="I29" s="85">
        <v>4</v>
      </c>
      <c r="J29" s="120">
        <v>16</v>
      </c>
      <c r="K29" s="137"/>
      <c r="L29" s="84"/>
      <c r="M29" s="85"/>
      <c r="N29" s="120"/>
      <c r="O29" s="137"/>
      <c r="P29" s="120"/>
      <c r="Q29" s="200"/>
      <c r="R29" s="218"/>
      <c r="S29" s="258"/>
      <c r="T29" s="84"/>
      <c r="U29" s="85"/>
      <c r="V29" s="120"/>
      <c r="W29" s="164">
        <f t="shared" si="0"/>
        <v>16</v>
      </c>
      <c r="X29" s="131">
        <f t="shared" si="1"/>
        <v>1</v>
      </c>
      <c r="Y29" s="231"/>
      <c r="Z29" s="276"/>
      <c r="AA29" s="40"/>
      <c r="AB29" s="108"/>
      <c r="AC29" s="228"/>
    </row>
    <row r="30" spans="1:29" ht="15.75" thickBot="1" x14ac:dyDescent="0.3">
      <c r="A30" s="249"/>
      <c r="B30" s="258" t="s">
        <v>536</v>
      </c>
      <c r="C30" s="258" t="s">
        <v>463</v>
      </c>
      <c r="D30" s="258">
        <v>1977</v>
      </c>
      <c r="E30" s="85"/>
      <c r="F30" s="117"/>
      <c r="G30" s="299"/>
      <c r="H30" s="299"/>
      <c r="I30" s="85">
        <v>7</v>
      </c>
      <c r="J30" s="120">
        <v>10</v>
      </c>
      <c r="K30" s="137"/>
      <c r="L30" s="84"/>
      <c r="M30" s="85"/>
      <c r="N30" s="120"/>
      <c r="O30" s="137"/>
      <c r="P30" s="120"/>
      <c r="Q30" s="200"/>
      <c r="R30" s="218"/>
      <c r="S30" s="29"/>
      <c r="T30" s="84"/>
      <c r="U30" s="85"/>
      <c r="V30" s="120"/>
      <c r="W30" s="164">
        <f t="shared" si="0"/>
        <v>10</v>
      </c>
      <c r="X30" s="131">
        <f t="shared" si="1"/>
        <v>1</v>
      </c>
      <c r="Y30" s="231"/>
      <c r="Z30" s="276"/>
      <c r="AA30" s="40"/>
      <c r="AB30" s="108"/>
      <c r="AC30" s="228"/>
    </row>
    <row r="31" spans="1:29" ht="15.75" thickBot="1" x14ac:dyDescent="0.3">
      <c r="A31" s="249"/>
      <c r="B31" s="258" t="s">
        <v>817</v>
      </c>
      <c r="C31" s="258" t="s">
        <v>712</v>
      </c>
      <c r="D31" s="258">
        <v>2002</v>
      </c>
      <c r="E31" s="85"/>
      <c r="F31" s="117"/>
      <c r="G31" s="279"/>
      <c r="H31" s="279"/>
      <c r="I31" s="85"/>
      <c r="J31" s="120"/>
      <c r="K31" s="137">
        <v>12</v>
      </c>
      <c r="L31" s="84">
        <v>4</v>
      </c>
      <c r="M31" s="85">
        <v>6</v>
      </c>
      <c r="N31" s="120">
        <v>12</v>
      </c>
      <c r="O31" s="137"/>
      <c r="P31" s="120"/>
      <c r="Q31" s="200"/>
      <c r="R31" s="218"/>
      <c r="S31" s="29"/>
      <c r="T31" s="84"/>
      <c r="U31" s="85"/>
      <c r="V31" s="120"/>
      <c r="W31" s="164">
        <f t="shared" si="0"/>
        <v>16</v>
      </c>
      <c r="X31" s="131">
        <f t="shared" si="1"/>
        <v>2</v>
      </c>
      <c r="Y31" s="231"/>
      <c r="Z31" s="276"/>
      <c r="AA31" s="40"/>
      <c r="AB31" s="108"/>
      <c r="AC31" s="228"/>
    </row>
    <row r="32" spans="1:29" ht="15.75" thickBot="1" x14ac:dyDescent="0.3">
      <c r="A32" s="249"/>
      <c r="B32" s="258" t="s">
        <v>51</v>
      </c>
      <c r="C32" s="258" t="s">
        <v>52</v>
      </c>
      <c r="D32" s="258">
        <v>1955</v>
      </c>
      <c r="E32" s="85">
        <v>14</v>
      </c>
      <c r="F32" s="117">
        <v>2</v>
      </c>
      <c r="G32" s="299"/>
      <c r="H32" s="299"/>
      <c r="I32" s="85"/>
      <c r="J32" s="120"/>
      <c r="K32" s="137"/>
      <c r="L32" s="84"/>
      <c r="M32" s="85"/>
      <c r="N32" s="120"/>
      <c r="O32" s="137"/>
      <c r="P32" s="120"/>
      <c r="Q32" s="200"/>
      <c r="R32" s="218"/>
      <c r="S32" s="29"/>
      <c r="T32" s="84"/>
      <c r="U32" s="85"/>
      <c r="V32" s="120"/>
      <c r="W32" s="164">
        <f t="shared" si="0"/>
        <v>2</v>
      </c>
      <c r="X32" s="131">
        <f t="shared" si="1"/>
        <v>1</v>
      </c>
      <c r="Y32" s="231"/>
      <c r="Z32" s="276"/>
      <c r="AA32" s="40"/>
      <c r="AB32" s="108"/>
      <c r="AC32" s="228"/>
    </row>
    <row r="33" spans="1:29" ht="15.75" thickBot="1" x14ac:dyDescent="0.3">
      <c r="A33" s="249"/>
      <c r="B33" s="258" t="s">
        <v>542</v>
      </c>
      <c r="C33" s="258" t="s">
        <v>50</v>
      </c>
      <c r="D33" s="258">
        <v>2001</v>
      </c>
      <c r="E33" s="85"/>
      <c r="F33" s="117"/>
      <c r="G33" s="299"/>
      <c r="H33" s="299"/>
      <c r="I33" s="85">
        <v>13</v>
      </c>
      <c r="J33" s="120">
        <v>3</v>
      </c>
      <c r="K33" s="137"/>
      <c r="L33" s="84"/>
      <c r="M33" s="85"/>
      <c r="N33" s="120"/>
      <c r="O33" s="137"/>
      <c r="P33" s="120"/>
      <c r="Q33" s="200"/>
      <c r="R33" s="218"/>
      <c r="S33" s="29"/>
      <c r="T33" s="84"/>
      <c r="U33" s="85"/>
      <c r="V33" s="120"/>
      <c r="W33" s="164">
        <f t="shared" si="0"/>
        <v>3</v>
      </c>
      <c r="X33" s="131">
        <f t="shared" si="1"/>
        <v>1</v>
      </c>
      <c r="Y33" s="231"/>
      <c r="Z33" s="276"/>
      <c r="AA33" s="40"/>
      <c r="AB33" s="108"/>
      <c r="AC33" s="228"/>
    </row>
    <row r="34" spans="1:29" ht="15.75" thickBot="1" x14ac:dyDescent="0.3">
      <c r="A34" s="249"/>
      <c r="B34" s="299" t="s">
        <v>394</v>
      </c>
      <c r="C34" s="258" t="s">
        <v>395</v>
      </c>
      <c r="D34" s="299">
        <v>1965</v>
      </c>
      <c r="E34" s="85"/>
      <c r="F34" s="117"/>
      <c r="G34" s="299">
        <v>7</v>
      </c>
      <c r="H34" s="299">
        <v>10</v>
      </c>
      <c r="I34" s="299"/>
      <c r="J34" s="299"/>
      <c r="K34" s="137">
        <v>8</v>
      </c>
      <c r="L34" s="84">
        <v>8</v>
      </c>
      <c r="M34" s="85"/>
      <c r="N34" s="120"/>
      <c r="O34" s="137"/>
      <c r="P34" s="120"/>
      <c r="Q34" s="200"/>
      <c r="R34" s="218"/>
      <c r="S34" s="29"/>
      <c r="T34" s="84"/>
      <c r="U34" s="85"/>
      <c r="V34" s="120"/>
      <c r="W34" s="164">
        <f t="shared" si="0"/>
        <v>18</v>
      </c>
      <c r="X34" s="131">
        <f t="shared" si="1"/>
        <v>2</v>
      </c>
      <c r="Y34" s="231"/>
      <c r="Z34" s="276"/>
      <c r="AA34" s="40"/>
      <c r="AB34" s="108"/>
      <c r="AC34" s="228"/>
    </row>
    <row r="35" spans="1:29" ht="15.75" thickBot="1" x14ac:dyDescent="0.3">
      <c r="A35" s="249"/>
      <c r="B35" s="258" t="s">
        <v>543</v>
      </c>
      <c r="C35" s="258" t="s">
        <v>50</v>
      </c>
      <c r="D35" s="258">
        <v>1979</v>
      </c>
      <c r="E35" s="85"/>
      <c r="F35" s="117"/>
      <c r="G35" s="299"/>
      <c r="H35" s="299"/>
      <c r="I35" s="299">
        <v>14</v>
      </c>
      <c r="J35" s="299">
        <v>2</v>
      </c>
      <c r="K35" s="137"/>
      <c r="L35" s="84"/>
      <c r="M35" s="85"/>
      <c r="N35" s="120"/>
      <c r="O35" s="137"/>
      <c r="P35" s="120"/>
      <c r="Q35" s="200"/>
      <c r="R35" s="218"/>
      <c r="S35" s="29"/>
      <c r="T35" s="84"/>
      <c r="U35" s="85"/>
      <c r="V35" s="120"/>
      <c r="W35" s="164">
        <f t="shared" si="0"/>
        <v>2</v>
      </c>
      <c r="X35" s="131">
        <f t="shared" si="1"/>
        <v>1</v>
      </c>
      <c r="Y35" s="231"/>
      <c r="Z35" s="276"/>
      <c r="AA35" s="40"/>
      <c r="AB35" s="108"/>
      <c r="AC35" s="228"/>
    </row>
    <row r="36" spans="1:29" ht="15.75" thickBot="1" x14ac:dyDescent="0.3">
      <c r="A36" s="249"/>
      <c r="B36" s="258" t="s">
        <v>880</v>
      </c>
      <c r="C36" s="258" t="s">
        <v>617</v>
      </c>
      <c r="D36" s="258">
        <v>2005</v>
      </c>
      <c r="E36" s="85"/>
      <c r="F36" s="117"/>
      <c r="G36" s="137"/>
      <c r="H36" s="84"/>
      <c r="I36" s="299"/>
      <c r="J36" s="299"/>
      <c r="K36" s="137"/>
      <c r="L36" s="84"/>
      <c r="M36" s="85">
        <v>3</v>
      </c>
      <c r="N36" s="120">
        <v>18</v>
      </c>
      <c r="O36" s="137"/>
      <c r="P36" s="120"/>
      <c r="Q36" s="200"/>
      <c r="R36" s="218"/>
      <c r="S36" s="29"/>
      <c r="T36" s="84"/>
      <c r="U36" s="85"/>
      <c r="V36" s="120"/>
      <c r="W36" s="164">
        <f t="shared" si="0"/>
        <v>18</v>
      </c>
      <c r="X36" s="131">
        <f t="shared" si="1"/>
        <v>1</v>
      </c>
      <c r="Y36" s="231"/>
      <c r="Z36" s="276"/>
      <c r="AA36" s="40"/>
      <c r="AB36" s="108"/>
      <c r="AC36" s="228"/>
    </row>
    <row r="37" spans="1:29" ht="15.75" thickBot="1" x14ac:dyDescent="0.3">
      <c r="A37" s="249"/>
      <c r="B37" s="258" t="s">
        <v>814</v>
      </c>
      <c r="C37" s="258" t="s">
        <v>16</v>
      </c>
      <c r="D37" s="258">
        <v>2004</v>
      </c>
      <c r="E37" s="85"/>
      <c r="F37" s="117"/>
      <c r="G37" s="137"/>
      <c r="H37" s="84"/>
      <c r="I37" s="299"/>
      <c r="J37" s="299"/>
      <c r="K37" s="137">
        <v>9</v>
      </c>
      <c r="L37" s="84">
        <v>7</v>
      </c>
      <c r="M37" s="85"/>
      <c r="N37" s="120"/>
      <c r="O37" s="137"/>
      <c r="P37" s="120"/>
      <c r="Q37" s="200"/>
      <c r="R37" s="218"/>
      <c r="S37" s="258"/>
      <c r="T37" s="84"/>
      <c r="U37" s="85"/>
      <c r="V37" s="120"/>
      <c r="W37" s="164">
        <f t="shared" ref="W37:W68" si="2">SUM(F37,H37,J37,L37,N37,P37,R37,T37,V37)</f>
        <v>7</v>
      </c>
      <c r="X37" s="131">
        <f t="shared" ref="X37:X68" si="3">COUNT(E37,G37,I37,K37,M37,O37,Q37,S37,U37)</f>
        <v>1</v>
      </c>
      <c r="Y37" s="231"/>
      <c r="Z37" s="276"/>
      <c r="AA37" s="40"/>
      <c r="AB37" s="108"/>
      <c r="AC37" s="228"/>
    </row>
    <row r="38" spans="1:29" ht="15.75" thickBot="1" x14ac:dyDescent="0.3">
      <c r="A38" s="249"/>
      <c r="B38" s="258" t="s">
        <v>39</v>
      </c>
      <c r="C38" s="258" t="s">
        <v>16</v>
      </c>
      <c r="D38" s="258">
        <v>1994</v>
      </c>
      <c r="E38" s="85">
        <v>6</v>
      </c>
      <c r="F38" s="117">
        <v>12</v>
      </c>
      <c r="G38" s="137"/>
      <c r="H38" s="84"/>
      <c r="I38" s="299"/>
      <c r="J38" s="299"/>
      <c r="K38" s="137"/>
      <c r="L38" s="84"/>
      <c r="M38" s="85"/>
      <c r="N38" s="120"/>
      <c r="O38" s="137"/>
      <c r="P38" s="120"/>
      <c r="Q38" s="200"/>
      <c r="R38" s="218"/>
      <c r="S38" s="29"/>
      <c r="T38" s="84"/>
      <c r="U38" s="85"/>
      <c r="V38" s="120"/>
      <c r="W38" s="164">
        <f t="shared" si="2"/>
        <v>12</v>
      </c>
      <c r="X38" s="131">
        <f t="shared" si="3"/>
        <v>1</v>
      </c>
      <c r="Y38" s="231"/>
      <c r="Z38" s="276"/>
      <c r="AA38" s="40"/>
      <c r="AB38" s="108"/>
      <c r="AC38" s="228"/>
    </row>
    <row r="39" spans="1:29" ht="15.75" thickBot="1" x14ac:dyDescent="0.3">
      <c r="A39" s="249"/>
      <c r="B39" s="258" t="s">
        <v>538</v>
      </c>
      <c r="C39" s="258" t="s">
        <v>97</v>
      </c>
      <c r="D39" s="258">
        <v>2011</v>
      </c>
      <c r="E39" s="85"/>
      <c r="F39" s="117"/>
      <c r="G39" s="137"/>
      <c r="H39" s="84"/>
      <c r="I39" s="279">
        <v>9</v>
      </c>
      <c r="J39" s="279">
        <v>7</v>
      </c>
      <c r="K39" s="137"/>
      <c r="L39" s="84"/>
      <c r="M39" s="85"/>
      <c r="N39" s="120"/>
      <c r="O39" s="137"/>
      <c r="P39" s="120"/>
      <c r="Q39" s="200"/>
      <c r="R39" s="218"/>
      <c r="S39" s="29"/>
      <c r="T39" s="84"/>
      <c r="U39" s="85"/>
      <c r="V39" s="120"/>
      <c r="W39" s="164">
        <f t="shared" si="2"/>
        <v>7</v>
      </c>
      <c r="X39" s="131">
        <f t="shared" si="3"/>
        <v>1</v>
      </c>
      <c r="Y39" s="231"/>
      <c r="Z39" s="276"/>
      <c r="AA39" s="40"/>
      <c r="AB39" s="108"/>
      <c r="AC39" s="228"/>
    </row>
    <row r="40" spans="1:29" ht="15.75" thickBot="1" x14ac:dyDescent="0.3">
      <c r="A40" s="249"/>
      <c r="B40" s="258" t="s">
        <v>819</v>
      </c>
      <c r="C40" s="258" t="s">
        <v>3</v>
      </c>
      <c r="D40" s="258">
        <v>1988</v>
      </c>
      <c r="E40" s="85"/>
      <c r="F40" s="117"/>
      <c r="G40" s="137"/>
      <c r="H40" s="84"/>
      <c r="I40" s="299"/>
      <c r="J40" s="299"/>
      <c r="K40" s="137">
        <v>14</v>
      </c>
      <c r="L40" s="84">
        <v>2</v>
      </c>
      <c r="M40" s="85"/>
      <c r="N40" s="120"/>
      <c r="O40" s="137"/>
      <c r="P40" s="120"/>
      <c r="Q40" s="200"/>
      <c r="R40" s="218"/>
      <c r="S40" s="29"/>
      <c r="T40" s="84"/>
      <c r="U40" s="85"/>
      <c r="V40" s="120"/>
      <c r="W40" s="164">
        <f t="shared" si="2"/>
        <v>2</v>
      </c>
      <c r="X40" s="131">
        <f t="shared" si="3"/>
        <v>1</v>
      </c>
      <c r="Y40" s="231"/>
      <c r="Z40" s="276"/>
      <c r="AA40" s="40"/>
      <c r="AB40" s="108"/>
      <c r="AC40" s="228"/>
    </row>
    <row r="41" spans="1:29" ht="15.75" thickBot="1" x14ac:dyDescent="0.3">
      <c r="A41" s="249"/>
      <c r="B41" s="258" t="s">
        <v>964</v>
      </c>
      <c r="C41" s="258" t="s">
        <v>19</v>
      </c>
      <c r="D41" s="258">
        <v>1970</v>
      </c>
      <c r="E41" s="85"/>
      <c r="F41" s="117"/>
      <c r="G41" s="137"/>
      <c r="H41" s="84"/>
      <c r="I41" s="299"/>
      <c r="J41" s="299"/>
      <c r="K41" s="137"/>
      <c r="L41" s="84"/>
      <c r="M41" s="85"/>
      <c r="N41" s="120"/>
      <c r="O41" s="137">
        <v>11</v>
      </c>
      <c r="P41" s="120">
        <v>5</v>
      </c>
      <c r="Q41" s="200"/>
      <c r="R41" s="218"/>
      <c r="S41" s="29"/>
      <c r="T41" s="84"/>
      <c r="U41" s="85"/>
      <c r="V41" s="120"/>
      <c r="W41" s="164">
        <f t="shared" si="2"/>
        <v>5</v>
      </c>
      <c r="X41" s="131">
        <f t="shared" si="3"/>
        <v>1</v>
      </c>
      <c r="Y41" s="231"/>
      <c r="Z41" s="276"/>
      <c r="AA41" s="40"/>
      <c r="AB41" s="108"/>
      <c r="AC41" s="228"/>
    </row>
    <row r="42" spans="1:29" ht="15.75" thickBot="1" x14ac:dyDescent="0.3">
      <c r="A42" s="249"/>
      <c r="B42" s="258" t="s">
        <v>820</v>
      </c>
      <c r="C42" s="258" t="s">
        <v>18</v>
      </c>
      <c r="D42" s="258">
        <v>1998</v>
      </c>
      <c r="E42" s="85"/>
      <c r="F42" s="117"/>
      <c r="G42" s="137"/>
      <c r="H42" s="84"/>
      <c r="I42" s="299"/>
      <c r="J42" s="299"/>
      <c r="K42" s="137">
        <v>15</v>
      </c>
      <c r="L42" s="84">
        <v>1</v>
      </c>
      <c r="M42" s="85"/>
      <c r="N42" s="120"/>
      <c r="O42" s="137"/>
      <c r="P42" s="120"/>
      <c r="Q42" s="200"/>
      <c r="R42" s="218"/>
      <c r="S42" s="29"/>
      <c r="T42" s="84"/>
      <c r="U42" s="85"/>
      <c r="V42" s="120"/>
      <c r="W42" s="164">
        <f t="shared" si="2"/>
        <v>1</v>
      </c>
      <c r="X42" s="131">
        <f t="shared" si="3"/>
        <v>1</v>
      </c>
      <c r="Y42" s="231"/>
      <c r="Z42" s="276"/>
      <c r="AA42" s="40"/>
      <c r="AB42" s="108"/>
      <c r="AC42" s="228"/>
    </row>
    <row r="43" spans="1:29" ht="15.75" thickBot="1" x14ac:dyDescent="0.3">
      <c r="A43" s="249"/>
      <c r="B43" s="258" t="s">
        <v>397</v>
      </c>
      <c r="C43" s="258" t="s">
        <v>365</v>
      </c>
      <c r="D43" s="258">
        <v>1990</v>
      </c>
      <c r="E43" s="85"/>
      <c r="F43" s="117"/>
      <c r="G43" s="137">
        <v>10</v>
      </c>
      <c r="H43" s="84">
        <v>6</v>
      </c>
      <c r="I43" s="299"/>
      <c r="J43" s="299"/>
      <c r="K43" s="137"/>
      <c r="L43" s="84"/>
      <c r="M43" s="85"/>
      <c r="N43" s="120"/>
      <c r="O43" s="137"/>
      <c r="P43" s="120"/>
      <c r="Q43" s="200"/>
      <c r="R43" s="218"/>
      <c r="S43" s="29"/>
      <c r="T43" s="84"/>
      <c r="U43" s="85"/>
      <c r="V43" s="120"/>
      <c r="W43" s="164">
        <f t="shared" si="2"/>
        <v>6</v>
      </c>
      <c r="X43" s="131">
        <f t="shared" si="3"/>
        <v>1</v>
      </c>
      <c r="Y43" s="231"/>
      <c r="Z43" s="276"/>
      <c r="AA43" s="40"/>
      <c r="AB43" s="108"/>
      <c r="AC43" s="228"/>
    </row>
    <row r="44" spans="1:29" ht="15.75" thickBot="1" x14ac:dyDescent="0.3">
      <c r="A44" s="249"/>
      <c r="B44" s="258" t="s">
        <v>544</v>
      </c>
      <c r="C44" s="258" t="s">
        <v>422</v>
      </c>
      <c r="D44" s="258">
        <v>2009</v>
      </c>
      <c r="E44" s="85"/>
      <c r="F44" s="117"/>
      <c r="G44" s="137"/>
      <c r="H44" s="84"/>
      <c r="I44" s="299">
        <v>15</v>
      </c>
      <c r="J44" s="299">
        <v>1</v>
      </c>
      <c r="K44" s="137"/>
      <c r="L44" s="84"/>
      <c r="M44" s="85"/>
      <c r="N44" s="120"/>
      <c r="O44" s="137"/>
      <c r="P44" s="120"/>
      <c r="Q44" s="200"/>
      <c r="R44" s="218"/>
      <c r="S44" s="29"/>
      <c r="T44" s="84"/>
      <c r="U44" s="85"/>
      <c r="V44" s="120"/>
      <c r="W44" s="164">
        <f t="shared" si="2"/>
        <v>1</v>
      </c>
      <c r="X44" s="131">
        <f t="shared" si="3"/>
        <v>1</v>
      </c>
      <c r="Y44" s="231"/>
      <c r="Z44" s="276"/>
      <c r="AA44" s="40"/>
      <c r="AB44" s="108"/>
      <c r="AC44" s="228"/>
    </row>
    <row r="45" spans="1:29" ht="15.75" thickBot="1" x14ac:dyDescent="0.3">
      <c r="A45" s="249"/>
      <c r="B45" s="258" t="s">
        <v>887</v>
      </c>
      <c r="C45" s="258" t="s">
        <v>422</v>
      </c>
      <c r="D45" s="258">
        <v>2008</v>
      </c>
      <c r="E45" s="85"/>
      <c r="F45" s="117"/>
      <c r="G45" s="137"/>
      <c r="H45" s="84"/>
      <c r="I45" s="299"/>
      <c r="J45" s="299"/>
      <c r="K45" s="137"/>
      <c r="L45" s="84"/>
      <c r="M45" s="85">
        <v>15</v>
      </c>
      <c r="N45" s="120">
        <v>1</v>
      </c>
      <c r="O45" s="137">
        <v>14</v>
      </c>
      <c r="P45" s="120">
        <v>2</v>
      </c>
      <c r="Q45" s="200"/>
      <c r="R45" s="218"/>
      <c r="S45" s="29"/>
      <c r="T45" s="84"/>
      <c r="U45" s="85"/>
      <c r="V45" s="120"/>
      <c r="W45" s="164">
        <f t="shared" si="2"/>
        <v>3</v>
      </c>
      <c r="X45" s="131">
        <f t="shared" si="3"/>
        <v>2</v>
      </c>
      <c r="Y45" s="231"/>
      <c r="Z45" s="276"/>
      <c r="AA45" s="40"/>
      <c r="AB45" s="108"/>
      <c r="AC45" s="228"/>
    </row>
    <row r="46" spans="1:29" ht="15.75" thickBot="1" x14ac:dyDescent="0.3">
      <c r="A46" s="249"/>
      <c r="B46" s="258" t="s">
        <v>887</v>
      </c>
      <c r="C46" s="258"/>
      <c r="D46" s="258"/>
      <c r="E46" s="85"/>
      <c r="F46" s="117"/>
      <c r="G46" s="137"/>
      <c r="H46" s="84"/>
      <c r="I46" s="299"/>
      <c r="J46" s="299"/>
      <c r="K46" s="137"/>
      <c r="L46" s="84"/>
      <c r="M46" s="85"/>
      <c r="N46" s="120"/>
      <c r="O46" s="137"/>
      <c r="P46" s="120"/>
      <c r="Q46" s="200"/>
      <c r="R46" s="218"/>
      <c r="S46" s="29"/>
      <c r="T46" s="84"/>
      <c r="U46" s="85"/>
      <c r="V46" s="120"/>
      <c r="W46" s="164">
        <f t="shared" si="2"/>
        <v>0</v>
      </c>
      <c r="X46" s="131">
        <f t="shared" si="3"/>
        <v>0</v>
      </c>
      <c r="Y46" s="231"/>
      <c r="Z46" s="276"/>
      <c r="AA46" s="40"/>
      <c r="AB46" s="108"/>
      <c r="AC46" s="228"/>
    </row>
    <row r="47" spans="1:29" ht="15.75" thickBot="1" x14ac:dyDescent="0.3">
      <c r="A47" s="249"/>
      <c r="B47" s="258" t="s">
        <v>34</v>
      </c>
      <c r="C47" s="258" t="s">
        <v>27</v>
      </c>
      <c r="D47" s="258">
        <v>2005</v>
      </c>
      <c r="E47" s="85">
        <v>3</v>
      </c>
      <c r="F47" s="117">
        <v>18</v>
      </c>
      <c r="G47" s="137"/>
      <c r="H47" s="84"/>
      <c r="I47" s="299"/>
      <c r="J47" s="299"/>
      <c r="K47" s="299"/>
      <c r="L47" s="299"/>
      <c r="M47" s="85">
        <v>8</v>
      </c>
      <c r="N47" s="120">
        <v>8</v>
      </c>
      <c r="O47" s="137"/>
      <c r="P47" s="120"/>
      <c r="Q47" s="200"/>
      <c r="R47" s="218"/>
      <c r="S47" s="29"/>
      <c r="T47" s="84"/>
      <c r="U47" s="85"/>
      <c r="V47" s="120"/>
      <c r="W47" s="164">
        <f t="shared" si="2"/>
        <v>26</v>
      </c>
      <c r="X47" s="131">
        <f t="shared" si="3"/>
        <v>2</v>
      </c>
      <c r="Y47" s="231"/>
      <c r="Z47" s="276"/>
      <c r="AA47" s="40"/>
      <c r="AB47" s="108"/>
      <c r="AC47" s="228"/>
    </row>
    <row r="48" spans="1:29" ht="15.75" thickBot="1" x14ac:dyDescent="0.3">
      <c r="A48" s="249"/>
      <c r="B48" s="258" t="s">
        <v>961</v>
      </c>
      <c r="C48" s="258" t="s">
        <v>962</v>
      </c>
      <c r="D48" s="258">
        <v>2007</v>
      </c>
      <c r="E48" s="85"/>
      <c r="F48" s="117"/>
      <c r="G48" s="137"/>
      <c r="H48" s="84"/>
      <c r="I48" s="299"/>
      <c r="J48" s="299"/>
      <c r="K48" s="299"/>
      <c r="L48" s="299"/>
      <c r="M48" s="85"/>
      <c r="N48" s="120"/>
      <c r="O48" s="137">
        <v>7</v>
      </c>
      <c r="P48" s="120">
        <v>10</v>
      </c>
      <c r="Q48" s="200"/>
      <c r="R48" s="218"/>
      <c r="S48" s="258"/>
      <c r="T48" s="84"/>
      <c r="U48" s="85"/>
      <c r="V48" s="120"/>
      <c r="W48" s="164">
        <f t="shared" si="2"/>
        <v>10</v>
      </c>
      <c r="X48" s="131">
        <f t="shared" si="3"/>
        <v>1</v>
      </c>
      <c r="Y48" s="231"/>
      <c r="Z48" s="276"/>
      <c r="AA48" s="40"/>
      <c r="AB48" s="108"/>
      <c r="AC48" s="228"/>
    </row>
    <row r="49" spans="1:29" ht="15.75" thickBot="1" x14ac:dyDescent="0.3">
      <c r="A49" s="249"/>
      <c r="B49" s="258" t="s">
        <v>821</v>
      </c>
      <c r="C49" s="258" t="s">
        <v>181</v>
      </c>
      <c r="D49" s="258">
        <v>1991</v>
      </c>
      <c r="E49" s="85"/>
      <c r="F49" s="117"/>
      <c r="G49" s="137"/>
      <c r="H49" s="84"/>
      <c r="I49" s="85">
        <v>5</v>
      </c>
      <c r="J49" s="120">
        <v>14</v>
      </c>
      <c r="K49" s="299"/>
      <c r="L49" s="299"/>
      <c r="M49" s="85">
        <v>13</v>
      </c>
      <c r="N49" s="120">
        <v>3</v>
      </c>
      <c r="O49" s="137">
        <v>12</v>
      </c>
      <c r="P49" s="120">
        <v>4</v>
      </c>
      <c r="Q49" s="200"/>
      <c r="R49" s="218"/>
      <c r="S49" s="29"/>
      <c r="T49" s="84"/>
      <c r="U49" s="85"/>
      <c r="V49" s="120"/>
      <c r="W49" s="164">
        <f t="shared" si="2"/>
        <v>21</v>
      </c>
      <c r="X49" s="131">
        <f t="shared" si="3"/>
        <v>3</v>
      </c>
      <c r="Y49" s="231"/>
      <c r="Z49" s="276"/>
      <c r="AA49" s="40"/>
      <c r="AB49" s="108"/>
      <c r="AC49" s="228"/>
    </row>
    <row r="50" spans="1:29" ht="15.75" thickBot="1" x14ac:dyDescent="0.3">
      <c r="A50" s="249"/>
      <c r="B50" s="258" t="s">
        <v>539</v>
      </c>
      <c r="C50" s="258" t="s">
        <v>19</v>
      </c>
      <c r="D50" s="258">
        <v>1979</v>
      </c>
      <c r="E50" s="85"/>
      <c r="F50" s="117"/>
      <c r="G50" s="137"/>
      <c r="H50" s="84"/>
      <c r="I50" s="85">
        <v>10</v>
      </c>
      <c r="J50" s="120">
        <v>6</v>
      </c>
      <c r="K50" s="299"/>
      <c r="L50" s="299"/>
      <c r="M50" s="85"/>
      <c r="N50" s="120"/>
      <c r="O50" s="137"/>
      <c r="P50" s="120"/>
      <c r="Q50" s="200"/>
      <c r="R50" s="218"/>
      <c r="S50" s="29"/>
      <c r="T50" s="84"/>
      <c r="U50" s="85"/>
      <c r="V50" s="120"/>
      <c r="W50" s="164">
        <f t="shared" si="2"/>
        <v>6</v>
      </c>
      <c r="X50" s="131">
        <f t="shared" si="3"/>
        <v>1</v>
      </c>
      <c r="Y50" s="231"/>
      <c r="Z50" s="276"/>
      <c r="AA50" s="40"/>
      <c r="AB50" s="108"/>
      <c r="AC50" s="228"/>
    </row>
    <row r="51" spans="1:29" ht="15.75" thickBot="1" x14ac:dyDescent="0.3">
      <c r="A51" s="249"/>
      <c r="B51" s="299" t="s">
        <v>180</v>
      </c>
      <c r="C51" s="258" t="s">
        <v>181</v>
      </c>
      <c r="D51" s="299">
        <v>1982</v>
      </c>
      <c r="E51" s="85"/>
      <c r="F51" s="117"/>
      <c r="G51" s="137"/>
      <c r="H51" s="84"/>
      <c r="I51" s="85"/>
      <c r="J51" s="120"/>
      <c r="K51" s="299"/>
      <c r="L51" s="299"/>
      <c r="M51" s="85"/>
      <c r="N51" s="120"/>
      <c r="O51" s="137">
        <v>2</v>
      </c>
      <c r="P51" s="120">
        <v>20</v>
      </c>
      <c r="Q51" s="200"/>
      <c r="R51" s="218"/>
      <c r="S51" s="29"/>
      <c r="T51" s="84"/>
      <c r="U51" s="85"/>
      <c r="V51" s="120"/>
      <c r="W51" s="164">
        <f t="shared" si="2"/>
        <v>20</v>
      </c>
      <c r="X51" s="131">
        <f t="shared" si="3"/>
        <v>1</v>
      </c>
      <c r="Y51" s="231"/>
      <c r="Z51" s="276"/>
      <c r="AA51" s="40"/>
      <c r="AB51" s="108"/>
      <c r="AC51" s="228"/>
    </row>
    <row r="52" spans="1:29" ht="15.75" thickBot="1" x14ac:dyDescent="0.3">
      <c r="A52" s="249"/>
      <c r="B52" s="279" t="s">
        <v>809</v>
      </c>
      <c r="C52" s="258" t="s">
        <v>810</v>
      </c>
      <c r="D52" s="279">
        <v>2004</v>
      </c>
      <c r="E52" s="85"/>
      <c r="F52" s="117"/>
      <c r="G52" s="137"/>
      <c r="H52" s="84"/>
      <c r="I52" s="85"/>
      <c r="J52" s="120"/>
      <c r="K52" s="299">
        <v>5</v>
      </c>
      <c r="L52" s="299">
        <v>14</v>
      </c>
      <c r="M52" s="85"/>
      <c r="N52" s="120"/>
      <c r="O52" s="137"/>
      <c r="P52" s="120"/>
      <c r="Q52" s="200"/>
      <c r="R52" s="218"/>
      <c r="S52" s="29"/>
      <c r="T52" s="84"/>
      <c r="U52" s="85"/>
      <c r="V52" s="120"/>
      <c r="W52" s="164">
        <f t="shared" si="2"/>
        <v>14</v>
      </c>
      <c r="X52" s="131">
        <f t="shared" si="3"/>
        <v>1</v>
      </c>
      <c r="Y52" s="231"/>
      <c r="Z52" s="276"/>
      <c r="AA52" s="40"/>
      <c r="AB52" s="108"/>
      <c r="AC52" s="228"/>
    </row>
    <row r="53" spans="1:29" ht="15.75" thickBot="1" x14ac:dyDescent="0.3">
      <c r="A53" s="249"/>
      <c r="B53" s="258" t="s">
        <v>46</v>
      </c>
      <c r="C53" s="258" t="s">
        <v>3</v>
      </c>
      <c r="D53" s="258">
        <v>1985</v>
      </c>
      <c r="E53" s="85">
        <v>11</v>
      </c>
      <c r="F53" s="117">
        <v>5</v>
      </c>
      <c r="G53" s="137"/>
      <c r="H53" s="84"/>
      <c r="I53" s="85"/>
      <c r="J53" s="120"/>
      <c r="K53" s="299"/>
      <c r="L53" s="299"/>
      <c r="M53" s="85"/>
      <c r="N53" s="120"/>
      <c r="O53" s="137"/>
      <c r="P53" s="120"/>
      <c r="Q53" s="200"/>
      <c r="R53" s="218"/>
      <c r="S53" s="29"/>
      <c r="T53" s="84"/>
      <c r="U53" s="85"/>
      <c r="V53" s="120"/>
      <c r="W53" s="164">
        <f t="shared" si="2"/>
        <v>5</v>
      </c>
      <c r="X53" s="131">
        <f t="shared" si="3"/>
        <v>1</v>
      </c>
      <c r="Y53" s="231"/>
      <c r="Z53" s="276"/>
      <c r="AA53" s="40"/>
      <c r="AB53" s="108"/>
      <c r="AC53" s="228"/>
    </row>
    <row r="54" spans="1:29" ht="15.75" thickBot="1" x14ac:dyDescent="0.3">
      <c r="A54" s="249"/>
      <c r="B54" s="258" t="s">
        <v>878</v>
      </c>
      <c r="C54" s="258" t="s">
        <v>18</v>
      </c>
      <c r="D54" s="258">
        <v>2002</v>
      </c>
      <c r="E54" s="85"/>
      <c r="F54" s="117"/>
      <c r="G54" s="137"/>
      <c r="H54" s="84"/>
      <c r="I54" s="85"/>
      <c r="J54" s="120"/>
      <c r="K54" s="299"/>
      <c r="L54" s="299"/>
      <c r="M54" s="85">
        <v>1</v>
      </c>
      <c r="N54" s="120">
        <v>25</v>
      </c>
      <c r="O54" s="137"/>
      <c r="P54" s="120"/>
      <c r="Q54" s="200"/>
      <c r="R54" s="218"/>
      <c r="S54" s="29"/>
      <c r="T54" s="84"/>
      <c r="U54" s="85"/>
      <c r="V54" s="120"/>
      <c r="W54" s="164">
        <f t="shared" si="2"/>
        <v>25</v>
      </c>
      <c r="X54" s="131">
        <f t="shared" si="3"/>
        <v>1</v>
      </c>
      <c r="Y54" s="231"/>
      <c r="Z54" s="276"/>
      <c r="AA54" s="40"/>
      <c r="AB54" s="108"/>
      <c r="AC54" s="228"/>
    </row>
    <row r="55" spans="1:29" ht="15.75" thickBot="1" x14ac:dyDescent="0.3">
      <c r="A55" s="249"/>
      <c r="B55" s="258" t="s">
        <v>813</v>
      </c>
      <c r="C55" s="258" t="s">
        <v>16</v>
      </c>
      <c r="D55" s="258">
        <v>2006</v>
      </c>
      <c r="E55" s="85"/>
      <c r="F55" s="117"/>
      <c r="G55" s="137"/>
      <c r="H55" s="84"/>
      <c r="I55" s="85"/>
      <c r="J55" s="120"/>
      <c r="K55" s="299">
        <v>7</v>
      </c>
      <c r="L55" s="299">
        <v>10</v>
      </c>
      <c r="M55" s="85"/>
      <c r="N55" s="120"/>
      <c r="O55" s="137"/>
      <c r="P55" s="120"/>
      <c r="Q55" s="200"/>
      <c r="R55" s="218"/>
      <c r="S55" s="29"/>
      <c r="T55" s="84"/>
      <c r="U55" s="85"/>
      <c r="V55" s="120"/>
      <c r="W55" s="164">
        <f t="shared" si="2"/>
        <v>10</v>
      </c>
      <c r="X55" s="131">
        <f t="shared" si="3"/>
        <v>1</v>
      </c>
      <c r="Y55" s="231"/>
      <c r="Z55" s="276"/>
      <c r="AA55" s="40"/>
      <c r="AB55" s="108"/>
      <c r="AC55" s="228"/>
    </row>
    <row r="56" spans="1:29" ht="15.75" thickBot="1" x14ac:dyDescent="0.3">
      <c r="A56" s="249"/>
      <c r="B56" s="258" t="s">
        <v>882</v>
      </c>
      <c r="C56" s="258" t="s">
        <v>16</v>
      </c>
      <c r="D56" s="258">
        <v>1975</v>
      </c>
      <c r="E56" s="85"/>
      <c r="F56" s="117"/>
      <c r="G56" s="137"/>
      <c r="H56" s="84"/>
      <c r="I56" s="85"/>
      <c r="J56" s="120"/>
      <c r="K56" s="299"/>
      <c r="L56" s="299"/>
      <c r="M56" s="85">
        <v>7</v>
      </c>
      <c r="N56" s="120">
        <v>10</v>
      </c>
      <c r="O56" s="137"/>
      <c r="P56" s="120"/>
      <c r="Q56" s="200"/>
      <c r="R56" s="218"/>
      <c r="S56" s="279"/>
      <c r="T56" s="84"/>
      <c r="U56" s="85"/>
      <c r="V56" s="120"/>
      <c r="W56" s="164">
        <f t="shared" si="2"/>
        <v>10</v>
      </c>
      <c r="X56" s="131">
        <f t="shared" si="3"/>
        <v>1</v>
      </c>
      <c r="Y56" s="231"/>
      <c r="Z56" s="276"/>
      <c r="AA56" s="40"/>
      <c r="AB56" s="108"/>
      <c r="AC56" s="228"/>
    </row>
    <row r="57" spans="1:29" ht="15.75" thickBot="1" x14ac:dyDescent="0.3">
      <c r="A57" s="249"/>
      <c r="B57" s="258" t="s">
        <v>41</v>
      </c>
      <c r="C57" s="258" t="s">
        <v>42</v>
      </c>
      <c r="D57" s="258">
        <v>1995</v>
      </c>
      <c r="E57" s="85">
        <v>8</v>
      </c>
      <c r="F57" s="117">
        <v>8</v>
      </c>
      <c r="G57" s="137"/>
      <c r="H57" s="84"/>
      <c r="I57" s="85"/>
      <c r="J57" s="120"/>
      <c r="K57" s="299"/>
      <c r="L57" s="299"/>
      <c r="M57" s="85"/>
      <c r="N57" s="120"/>
      <c r="O57" s="137"/>
      <c r="P57" s="120"/>
      <c r="Q57" s="200"/>
      <c r="R57" s="218"/>
      <c r="S57" s="29"/>
      <c r="T57" s="84"/>
      <c r="U57" s="85"/>
      <c r="V57" s="120"/>
      <c r="W57" s="164">
        <f t="shared" si="2"/>
        <v>8</v>
      </c>
      <c r="X57" s="131">
        <f t="shared" si="3"/>
        <v>1</v>
      </c>
      <c r="Y57" s="231"/>
      <c r="Z57" s="276"/>
      <c r="AA57" s="40"/>
      <c r="AB57" s="108"/>
      <c r="AC57" s="228"/>
    </row>
    <row r="58" spans="1:29" ht="15.75" thickBot="1" x14ac:dyDescent="0.3">
      <c r="A58" s="249"/>
      <c r="B58" s="258" t="s">
        <v>879</v>
      </c>
      <c r="C58" s="258" t="s">
        <v>16</v>
      </c>
      <c r="D58" s="258">
        <v>1995</v>
      </c>
      <c r="E58" s="85"/>
      <c r="F58" s="117"/>
      <c r="G58" s="137"/>
      <c r="H58" s="84"/>
      <c r="I58" s="85"/>
      <c r="J58" s="120"/>
      <c r="K58" s="299"/>
      <c r="L58" s="299"/>
      <c r="M58" s="85">
        <v>2</v>
      </c>
      <c r="N58" s="120">
        <v>20</v>
      </c>
      <c r="O58" s="137"/>
      <c r="P58" s="120"/>
      <c r="Q58" s="200"/>
      <c r="R58" s="218"/>
      <c r="S58" s="29"/>
      <c r="T58" s="84"/>
      <c r="U58" s="85"/>
      <c r="V58" s="120"/>
      <c r="W58" s="164">
        <f t="shared" si="2"/>
        <v>20</v>
      </c>
      <c r="X58" s="131">
        <f t="shared" si="3"/>
        <v>1</v>
      </c>
      <c r="Y58" s="231"/>
      <c r="Z58" s="276"/>
      <c r="AA58" s="40"/>
      <c r="AB58" s="108"/>
      <c r="AC58" s="228"/>
    </row>
    <row r="59" spans="1:29" ht="15.75" thickBot="1" x14ac:dyDescent="0.3">
      <c r="A59" s="249"/>
      <c r="B59" s="258" t="s">
        <v>959</v>
      </c>
      <c r="C59" s="258" t="s">
        <v>960</v>
      </c>
      <c r="D59" s="258">
        <v>1969</v>
      </c>
      <c r="E59" s="85"/>
      <c r="F59" s="117"/>
      <c r="G59" s="137"/>
      <c r="H59" s="84"/>
      <c r="I59" s="85"/>
      <c r="J59" s="120"/>
      <c r="K59" s="299"/>
      <c r="L59" s="299"/>
      <c r="M59" s="85"/>
      <c r="N59" s="120"/>
      <c r="O59" s="137">
        <v>6</v>
      </c>
      <c r="P59" s="120">
        <v>12</v>
      </c>
      <c r="Q59" s="200"/>
      <c r="R59" s="218"/>
      <c r="S59" s="29"/>
      <c r="T59" s="84"/>
      <c r="U59" s="85"/>
      <c r="V59" s="120"/>
      <c r="W59" s="164">
        <f t="shared" si="2"/>
        <v>12</v>
      </c>
      <c r="X59" s="131">
        <f t="shared" si="3"/>
        <v>1</v>
      </c>
      <c r="Y59" s="231"/>
      <c r="Z59" s="276"/>
      <c r="AA59" s="40"/>
      <c r="AB59" s="108"/>
      <c r="AC59" s="228"/>
    </row>
    <row r="60" spans="1:29" ht="15.75" thickBot="1" x14ac:dyDescent="0.3">
      <c r="A60" s="249"/>
      <c r="B60" s="258" t="s">
        <v>805</v>
      </c>
      <c r="C60" s="258" t="s">
        <v>676</v>
      </c>
      <c r="D60" s="258">
        <v>2005</v>
      </c>
      <c r="E60" s="85"/>
      <c r="F60" s="117"/>
      <c r="G60" s="137"/>
      <c r="H60" s="84"/>
      <c r="I60" s="85"/>
      <c r="J60" s="120"/>
      <c r="K60" s="299">
        <v>2</v>
      </c>
      <c r="L60" s="299">
        <v>20</v>
      </c>
      <c r="M60" s="85"/>
      <c r="N60" s="120"/>
      <c r="O60" s="137"/>
      <c r="P60" s="120"/>
      <c r="Q60" s="200"/>
      <c r="R60" s="218"/>
      <c r="S60" s="29"/>
      <c r="T60" s="84"/>
      <c r="U60" s="85"/>
      <c r="V60" s="120"/>
      <c r="W60" s="164">
        <f t="shared" si="2"/>
        <v>20</v>
      </c>
      <c r="X60" s="131">
        <f t="shared" si="3"/>
        <v>1</v>
      </c>
      <c r="Y60" s="231"/>
      <c r="Z60" s="29"/>
      <c r="AA60" s="40"/>
      <c r="AB60" s="108"/>
      <c r="AC60" s="228"/>
    </row>
    <row r="61" spans="1:29" ht="15.75" thickBot="1" x14ac:dyDescent="0.3">
      <c r="A61" s="249"/>
      <c r="B61" s="276" t="s">
        <v>32</v>
      </c>
      <c r="C61" s="276" t="s">
        <v>18</v>
      </c>
      <c r="D61" s="276">
        <v>1998</v>
      </c>
      <c r="E61" s="85">
        <v>1</v>
      </c>
      <c r="F61" s="117">
        <v>25</v>
      </c>
      <c r="G61" s="137"/>
      <c r="H61" s="84"/>
      <c r="I61" s="85"/>
      <c r="J61" s="120"/>
      <c r="K61" s="299"/>
      <c r="L61" s="299"/>
      <c r="M61" s="299"/>
      <c r="N61" s="299"/>
      <c r="O61" s="137"/>
      <c r="P61" s="120"/>
      <c r="Q61" s="200"/>
      <c r="R61" s="218"/>
      <c r="S61" s="29"/>
      <c r="T61" s="84"/>
      <c r="U61" s="85"/>
      <c r="V61" s="120"/>
      <c r="W61" s="164">
        <f t="shared" si="2"/>
        <v>25</v>
      </c>
      <c r="X61" s="131">
        <f t="shared" si="3"/>
        <v>1</v>
      </c>
      <c r="Y61" s="231"/>
      <c r="Z61" s="29"/>
      <c r="AA61" s="40"/>
      <c r="AB61" s="108"/>
      <c r="AC61" s="228"/>
    </row>
    <row r="62" spans="1:29" ht="15.75" thickBot="1" x14ac:dyDescent="0.3">
      <c r="A62" s="249"/>
      <c r="B62" s="276" t="s">
        <v>398</v>
      </c>
      <c r="C62" s="276" t="s">
        <v>399</v>
      </c>
      <c r="D62" s="276">
        <v>2008</v>
      </c>
      <c r="E62" s="85"/>
      <c r="F62" s="117"/>
      <c r="G62" s="137">
        <v>11</v>
      </c>
      <c r="H62" s="84">
        <v>5</v>
      </c>
      <c r="I62" s="85"/>
      <c r="J62" s="120"/>
      <c r="K62" s="137"/>
      <c r="L62" s="84"/>
      <c r="M62" s="299"/>
      <c r="N62" s="299"/>
      <c r="O62" s="137"/>
      <c r="P62" s="120"/>
      <c r="Q62" s="200"/>
      <c r="R62" s="218"/>
      <c r="S62" s="29"/>
      <c r="T62" s="84"/>
      <c r="U62" s="85"/>
      <c r="V62" s="120"/>
      <c r="W62" s="164">
        <f t="shared" si="2"/>
        <v>5</v>
      </c>
      <c r="X62" s="131">
        <f t="shared" si="3"/>
        <v>1</v>
      </c>
      <c r="Y62" s="231"/>
      <c r="Z62" s="29"/>
      <c r="AA62" s="40"/>
      <c r="AB62" s="108"/>
      <c r="AC62" s="228"/>
    </row>
    <row r="63" spans="1:29" ht="15.75" thickBot="1" x14ac:dyDescent="0.3">
      <c r="A63" s="249"/>
      <c r="B63" s="276" t="s">
        <v>885</v>
      </c>
      <c r="C63" s="276" t="s">
        <v>204</v>
      </c>
      <c r="D63" s="276">
        <v>1987</v>
      </c>
      <c r="E63" s="85"/>
      <c r="F63" s="117"/>
      <c r="G63" s="137"/>
      <c r="H63" s="84"/>
      <c r="I63" s="85"/>
      <c r="J63" s="120"/>
      <c r="K63" s="137"/>
      <c r="L63" s="84"/>
      <c r="M63" s="299">
        <v>12</v>
      </c>
      <c r="N63" s="299">
        <v>4</v>
      </c>
      <c r="O63" s="137"/>
      <c r="P63" s="120"/>
      <c r="Q63" s="200"/>
      <c r="R63" s="218"/>
      <c r="S63" s="29"/>
      <c r="T63" s="84"/>
      <c r="U63" s="85"/>
      <c r="V63" s="120"/>
      <c r="W63" s="164">
        <f t="shared" si="2"/>
        <v>4</v>
      </c>
      <c r="X63" s="131">
        <f t="shared" si="3"/>
        <v>1</v>
      </c>
      <c r="Y63" s="231"/>
      <c r="Z63" s="29"/>
      <c r="AA63" s="40"/>
      <c r="AB63" s="108"/>
      <c r="AC63" s="228"/>
    </row>
    <row r="64" spans="1:29" ht="15.75" thickBot="1" x14ac:dyDescent="0.3">
      <c r="A64" s="249"/>
      <c r="B64" s="276" t="s">
        <v>388</v>
      </c>
      <c r="C64" s="276" t="s">
        <v>389</v>
      </c>
      <c r="D64" s="276">
        <v>1999</v>
      </c>
      <c r="E64" s="85"/>
      <c r="F64" s="117"/>
      <c r="G64" s="137">
        <v>2</v>
      </c>
      <c r="H64" s="84">
        <v>20</v>
      </c>
      <c r="I64" s="85"/>
      <c r="J64" s="120"/>
      <c r="K64" s="137"/>
      <c r="L64" s="84"/>
      <c r="M64" s="299"/>
      <c r="N64" s="299"/>
      <c r="O64" s="137"/>
      <c r="P64" s="120"/>
      <c r="Q64" s="200"/>
      <c r="R64" s="218"/>
      <c r="S64" s="29"/>
      <c r="T64" s="84"/>
      <c r="U64" s="85"/>
      <c r="V64" s="120"/>
      <c r="W64" s="164">
        <f t="shared" si="2"/>
        <v>20</v>
      </c>
      <c r="X64" s="131">
        <f t="shared" si="3"/>
        <v>1</v>
      </c>
      <c r="Y64" s="231"/>
      <c r="Z64" s="29"/>
      <c r="AA64" s="40"/>
      <c r="AB64" s="108"/>
      <c r="AC64" s="228"/>
    </row>
    <row r="65" spans="1:29" ht="15.75" thickBot="1" x14ac:dyDescent="0.3">
      <c r="A65" s="249"/>
      <c r="B65" s="276" t="s">
        <v>965</v>
      </c>
      <c r="C65" s="276" t="s">
        <v>16</v>
      </c>
      <c r="D65" s="276">
        <v>1980</v>
      </c>
      <c r="E65" s="85"/>
      <c r="F65" s="117"/>
      <c r="G65" s="137"/>
      <c r="H65" s="84"/>
      <c r="I65" s="138"/>
      <c r="J65" s="139"/>
      <c r="K65" s="137"/>
      <c r="L65" s="84"/>
      <c r="M65" s="299"/>
      <c r="N65" s="299"/>
      <c r="O65" s="137">
        <v>13</v>
      </c>
      <c r="P65" s="120">
        <v>3</v>
      </c>
      <c r="Q65" s="200"/>
      <c r="R65" s="218"/>
      <c r="S65" s="299"/>
      <c r="T65" s="84"/>
      <c r="U65" s="85"/>
      <c r="V65" s="120"/>
      <c r="W65" s="164">
        <f t="shared" si="2"/>
        <v>3</v>
      </c>
      <c r="X65" s="131">
        <f t="shared" si="3"/>
        <v>1</v>
      </c>
      <c r="Y65" s="231"/>
      <c r="Z65" s="29"/>
      <c r="AA65" s="40"/>
      <c r="AB65" s="108"/>
      <c r="AC65" s="228"/>
    </row>
    <row r="66" spans="1:29" ht="15.75" thickBot="1" x14ac:dyDescent="0.3">
      <c r="A66" s="249"/>
      <c r="B66" s="276" t="s">
        <v>816</v>
      </c>
      <c r="C66" s="276" t="s">
        <v>16</v>
      </c>
      <c r="D66" s="276">
        <v>1980</v>
      </c>
      <c r="E66" s="85"/>
      <c r="F66" s="117"/>
      <c r="G66" s="137"/>
      <c r="H66" s="84"/>
      <c r="I66" s="85"/>
      <c r="J66" s="120"/>
      <c r="K66" s="137">
        <v>11</v>
      </c>
      <c r="L66" s="84">
        <v>5</v>
      </c>
      <c r="M66" s="299"/>
      <c r="N66" s="299"/>
      <c r="O66" s="137"/>
      <c r="P66" s="120"/>
      <c r="Q66" s="200"/>
      <c r="R66" s="218"/>
      <c r="S66" s="29"/>
      <c r="T66" s="84"/>
      <c r="U66" s="85"/>
      <c r="V66" s="120"/>
      <c r="W66" s="164">
        <f t="shared" si="2"/>
        <v>5</v>
      </c>
      <c r="X66" s="131">
        <f t="shared" si="3"/>
        <v>1</v>
      </c>
      <c r="Y66" s="231"/>
      <c r="Z66" s="29"/>
      <c r="AA66" s="40"/>
      <c r="AB66" s="108"/>
      <c r="AC66" s="228"/>
    </row>
    <row r="67" spans="1:29" ht="15.75" thickBot="1" x14ac:dyDescent="0.3">
      <c r="A67" s="249"/>
      <c r="B67" s="279" t="s">
        <v>44</v>
      </c>
      <c r="C67" s="276" t="s">
        <v>45</v>
      </c>
      <c r="D67" s="279">
        <v>1965</v>
      </c>
      <c r="E67" s="85">
        <v>10</v>
      </c>
      <c r="F67" s="117">
        <v>6</v>
      </c>
      <c r="G67" s="137"/>
      <c r="H67" s="84"/>
      <c r="I67" s="85"/>
      <c r="J67" s="120"/>
      <c r="K67" s="137"/>
      <c r="L67" s="84"/>
      <c r="M67" s="299"/>
      <c r="N67" s="299"/>
      <c r="O67" s="137"/>
      <c r="P67" s="120"/>
      <c r="Q67" s="200"/>
      <c r="R67" s="218"/>
      <c r="S67" s="29"/>
      <c r="T67" s="84"/>
      <c r="U67" s="85"/>
      <c r="V67" s="120"/>
      <c r="W67" s="164">
        <f t="shared" si="2"/>
        <v>6</v>
      </c>
      <c r="X67" s="131">
        <f t="shared" si="3"/>
        <v>1</v>
      </c>
      <c r="Y67" s="231"/>
      <c r="Z67" s="29"/>
      <c r="AA67" s="40"/>
      <c r="AB67" s="108"/>
      <c r="AC67" s="228"/>
    </row>
    <row r="68" spans="1:29" ht="15.75" thickBot="1" x14ac:dyDescent="0.3">
      <c r="A68" s="249"/>
      <c r="B68" s="276" t="s">
        <v>40</v>
      </c>
      <c r="C68" s="276" t="s">
        <v>19</v>
      </c>
      <c r="D68" s="276">
        <v>1977</v>
      </c>
      <c r="E68" s="85">
        <v>7</v>
      </c>
      <c r="F68" s="117">
        <v>10</v>
      </c>
      <c r="G68" s="137">
        <v>9</v>
      </c>
      <c r="H68" s="84">
        <v>7</v>
      </c>
      <c r="I68" s="85"/>
      <c r="J68" s="120"/>
      <c r="K68" s="137">
        <v>17</v>
      </c>
      <c r="L68" s="84">
        <v>0</v>
      </c>
      <c r="M68" s="299">
        <v>9</v>
      </c>
      <c r="N68" s="299">
        <v>7</v>
      </c>
      <c r="O68" s="137">
        <v>8</v>
      </c>
      <c r="P68" s="120">
        <v>8</v>
      </c>
      <c r="Q68" s="200"/>
      <c r="R68" s="218"/>
      <c r="S68" s="29"/>
      <c r="T68" s="84"/>
      <c r="U68" s="85"/>
      <c r="V68" s="120"/>
      <c r="W68" s="164">
        <f t="shared" si="2"/>
        <v>32</v>
      </c>
      <c r="X68" s="131">
        <f t="shared" si="3"/>
        <v>5</v>
      </c>
      <c r="Y68" s="231"/>
      <c r="Z68" s="29"/>
      <c r="AA68" s="40"/>
      <c r="AB68" s="108"/>
      <c r="AC68" s="228"/>
    </row>
    <row r="69" spans="1:29" ht="15.75" thickBot="1" x14ac:dyDescent="0.3">
      <c r="A69" s="249"/>
      <c r="B69" s="276" t="s">
        <v>818</v>
      </c>
      <c r="C69" s="276" t="s">
        <v>3</v>
      </c>
      <c r="D69" s="276">
        <v>1981</v>
      </c>
      <c r="E69" s="85"/>
      <c r="F69" s="117"/>
      <c r="G69" s="137"/>
      <c r="H69" s="84"/>
      <c r="I69" s="85"/>
      <c r="J69" s="120"/>
      <c r="K69" s="137">
        <v>13</v>
      </c>
      <c r="L69" s="84">
        <v>3</v>
      </c>
      <c r="M69" s="299"/>
      <c r="N69" s="299"/>
      <c r="O69" s="137"/>
      <c r="P69" s="120"/>
      <c r="Q69" s="200"/>
      <c r="R69" s="218"/>
      <c r="S69" s="29"/>
      <c r="T69" s="84"/>
      <c r="U69" s="85"/>
      <c r="V69" s="120"/>
      <c r="W69" s="164">
        <f t="shared" ref="W69:W100" si="4">SUM(F69,H69,J69,L69,N69,P69,R69,T69,V69)</f>
        <v>3</v>
      </c>
      <c r="X69" s="131">
        <f t="shared" ref="X69:X89" si="5">COUNT(E69,G69,I69,K69,M69,O69,Q69,S69,U69)</f>
        <v>1</v>
      </c>
      <c r="Y69" s="231"/>
      <c r="Z69" s="29"/>
      <c r="AA69" s="40"/>
      <c r="AB69" s="108"/>
      <c r="AC69" s="228"/>
    </row>
    <row r="70" spans="1:29" ht="15.75" thickBot="1" x14ac:dyDescent="0.3">
      <c r="A70" s="249"/>
      <c r="B70" s="276" t="s">
        <v>958</v>
      </c>
      <c r="C70" s="276" t="s">
        <v>463</v>
      </c>
      <c r="D70" s="276">
        <v>2004</v>
      </c>
      <c r="E70" s="85"/>
      <c r="F70" s="117"/>
      <c r="G70" s="137"/>
      <c r="H70" s="84"/>
      <c r="I70" s="85"/>
      <c r="J70" s="120"/>
      <c r="K70" s="137"/>
      <c r="L70" s="84"/>
      <c r="M70" s="299"/>
      <c r="N70" s="299"/>
      <c r="O70" s="137">
        <v>5</v>
      </c>
      <c r="P70" s="120">
        <v>14</v>
      </c>
      <c r="Q70" s="200"/>
      <c r="R70" s="218"/>
      <c r="S70" s="29"/>
      <c r="T70" s="84"/>
      <c r="U70" s="85"/>
      <c r="V70" s="120"/>
      <c r="W70" s="164">
        <f t="shared" si="4"/>
        <v>14</v>
      </c>
      <c r="X70" s="131">
        <f t="shared" si="5"/>
        <v>1</v>
      </c>
      <c r="Y70" s="231"/>
      <c r="Z70" s="29"/>
      <c r="AA70" s="40"/>
      <c r="AB70" s="108"/>
      <c r="AC70" s="228"/>
    </row>
    <row r="71" spans="1:29" ht="15.75" thickBot="1" x14ac:dyDescent="0.3">
      <c r="A71" s="249"/>
      <c r="B71" s="299" t="s">
        <v>37</v>
      </c>
      <c r="C71" s="299" t="s">
        <v>38</v>
      </c>
      <c r="D71" s="299">
        <v>2003</v>
      </c>
      <c r="E71" s="85">
        <v>5</v>
      </c>
      <c r="F71" s="117">
        <v>14</v>
      </c>
      <c r="G71" s="137">
        <v>6</v>
      </c>
      <c r="H71" s="84">
        <v>12</v>
      </c>
      <c r="I71" s="85"/>
      <c r="J71" s="120"/>
      <c r="K71" s="137"/>
      <c r="L71" s="84"/>
      <c r="M71" s="299">
        <v>4</v>
      </c>
      <c r="N71" s="299">
        <v>16</v>
      </c>
      <c r="O71" s="299">
        <v>4</v>
      </c>
      <c r="P71" s="299">
        <v>16</v>
      </c>
      <c r="Q71" s="200"/>
      <c r="R71" s="218"/>
      <c r="S71" s="299"/>
      <c r="T71" s="84"/>
      <c r="U71" s="85"/>
      <c r="V71" s="120"/>
      <c r="W71" s="164">
        <f t="shared" si="4"/>
        <v>58</v>
      </c>
      <c r="X71" s="131">
        <f t="shared" si="5"/>
        <v>4</v>
      </c>
      <c r="Y71" s="231"/>
      <c r="Z71" s="29"/>
      <c r="AA71" s="40"/>
      <c r="AB71" s="108"/>
      <c r="AC71" s="228"/>
    </row>
    <row r="72" spans="1:29" ht="15.75" thickBot="1" x14ac:dyDescent="0.3">
      <c r="A72" s="249"/>
      <c r="B72" s="299" t="s">
        <v>957</v>
      </c>
      <c r="C72" s="299" t="s">
        <v>162</v>
      </c>
      <c r="D72" s="299">
        <v>1990</v>
      </c>
      <c r="E72" s="85"/>
      <c r="F72" s="117"/>
      <c r="G72" s="137"/>
      <c r="H72" s="84"/>
      <c r="I72" s="85"/>
      <c r="J72" s="120"/>
      <c r="K72" s="137"/>
      <c r="L72" s="84"/>
      <c r="M72" s="299"/>
      <c r="N72" s="299"/>
      <c r="O72" s="299">
        <v>3</v>
      </c>
      <c r="P72" s="299">
        <v>18</v>
      </c>
      <c r="Q72" s="200"/>
      <c r="R72" s="218"/>
      <c r="S72" s="29"/>
      <c r="T72" s="84"/>
      <c r="U72" s="85"/>
      <c r="V72" s="120"/>
      <c r="W72" s="164">
        <f t="shared" si="4"/>
        <v>18</v>
      </c>
      <c r="X72" s="131">
        <f t="shared" si="5"/>
        <v>1</v>
      </c>
      <c r="Y72" s="231"/>
      <c r="Z72" s="29"/>
      <c r="AA72" s="40"/>
      <c r="AB72" s="108"/>
      <c r="AC72" s="228"/>
    </row>
    <row r="73" spans="1:29" ht="15.75" thickBot="1" x14ac:dyDescent="0.3">
      <c r="A73" s="249"/>
      <c r="B73" s="299" t="s">
        <v>35</v>
      </c>
      <c r="C73" s="299" t="s">
        <v>36</v>
      </c>
      <c r="D73" s="299">
        <v>1996</v>
      </c>
      <c r="E73" s="85">
        <v>4</v>
      </c>
      <c r="F73" s="117">
        <v>16</v>
      </c>
      <c r="G73" s="137"/>
      <c r="H73" s="84"/>
      <c r="I73" s="85"/>
      <c r="J73" s="120"/>
      <c r="K73" s="137"/>
      <c r="L73" s="84"/>
      <c r="M73" s="299"/>
      <c r="N73" s="299"/>
      <c r="O73" s="299"/>
      <c r="P73" s="299"/>
      <c r="Q73" s="200"/>
      <c r="R73" s="218"/>
      <c r="S73" s="29"/>
      <c r="T73" s="84"/>
      <c r="U73" s="85"/>
      <c r="V73" s="120"/>
      <c r="W73" s="164">
        <f t="shared" si="4"/>
        <v>16</v>
      </c>
      <c r="X73" s="131">
        <f t="shared" si="5"/>
        <v>1</v>
      </c>
      <c r="Y73" s="231"/>
      <c r="Z73" s="29"/>
      <c r="AA73" s="40"/>
      <c r="AB73" s="108"/>
      <c r="AC73" s="228"/>
    </row>
    <row r="74" spans="1:29" ht="15.75" thickBot="1" x14ac:dyDescent="0.3">
      <c r="A74" s="249"/>
      <c r="B74" s="299" t="s">
        <v>811</v>
      </c>
      <c r="C74" s="299" t="s">
        <v>812</v>
      </c>
      <c r="D74" s="299">
        <v>2001</v>
      </c>
      <c r="E74" s="85"/>
      <c r="F74" s="117"/>
      <c r="G74" s="137"/>
      <c r="H74" s="84"/>
      <c r="I74" s="85"/>
      <c r="J74" s="120"/>
      <c r="K74" s="137">
        <v>6</v>
      </c>
      <c r="L74" s="84">
        <v>12</v>
      </c>
      <c r="M74" s="299"/>
      <c r="N74" s="299"/>
      <c r="O74" s="299"/>
      <c r="P74" s="299"/>
      <c r="Q74" s="200"/>
      <c r="R74" s="218"/>
      <c r="S74" s="29"/>
      <c r="T74" s="84"/>
      <c r="U74" s="85"/>
      <c r="V74" s="120"/>
      <c r="W74" s="164">
        <f t="shared" si="4"/>
        <v>12</v>
      </c>
      <c r="X74" s="131">
        <f t="shared" si="5"/>
        <v>1</v>
      </c>
      <c r="Y74" s="231"/>
      <c r="Z74" s="29"/>
      <c r="AA74" s="40"/>
      <c r="AB74" s="108"/>
      <c r="AC74" s="228"/>
    </row>
    <row r="75" spans="1:29" ht="15.75" thickBot="1" x14ac:dyDescent="0.3">
      <c r="A75" s="249"/>
      <c r="B75" s="299" t="s">
        <v>402</v>
      </c>
      <c r="C75" s="299" t="s">
        <v>18</v>
      </c>
      <c r="D75" s="299">
        <v>1979</v>
      </c>
      <c r="E75" s="85"/>
      <c r="F75" s="117"/>
      <c r="G75" s="137">
        <v>15</v>
      </c>
      <c r="H75" s="84">
        <v>1</v>
      </c>
      <c r="I75" s="85"/>
      <c r="J75" s="120"/>
      <c r="K75" s="137"/>
      <c r="L75" s="84"/>
      <c r="M75" s="299"/>
      <c r="N75" s="299"/>
      <c r="O75" s="299"/>
      <c r="P75" s="299"/>
      <c r="Q75" s="200"/>
      <c r="R75" s="218"/>
      <c r="S75" s="29"/>
      <c r="T75" s="84"/>
      <c r="U75" s="85"/>
      <c r="V75" s="120"/>
      <c r="W75" s="164">
        <f t="shared" si="4"/>
        <v>1</v>
      </c>
      <c r="X75" s="131">
        <f t="shared" si="5"/>
        <v>1</v>
      </c>
      <c r="Y75" s="231"/>
      <c r="Z75" s="29"/>
      <c r="AA75" s="40"/>
      <c r="AB75" s="108"/>
      <c r="AC75" s="228"/>
    </row>
    <row r="76" spans="1:29" ht="15.75" thickBot="1" x14ac:dyDescent="0.3">
      <c r="A76" s="249"/>
      <c r="B76" s="299" t="s">
        <v>886</v>
      </c>
      <c r="C76" s="299" t="s">
        <v>319</v>
      </c>
      <c r="D76" s="299">
        <v>2009</v>
      </c>
      <c r="E76" s="85"/>
      <c r="F76" s="117"/>
      <c r="G76" s="137"/>
      <c r="H76" s="84"/>
      <c r="I76" s="85"/>
      <c r="J76" s="120"/>
      <c r="K76" s="137"/>
      <c r="L76" s="84"/>
      <c r="M76" s="85">
        <v>14</v>
      </c>
      <c r="N76" s="120">
        <v>2</v>
      </c>
      <c r="O76" s="299"/>
      <c r="P76" s="299"/>
      <c r="Q76" s="200"/>
      <c r="R76" s="218"/>
      <c r="S76" s="29"/>
      <c r="T76" s="84"/>
      <c r="U76" s="85"/>
      <c r="V76" s="120"/>
      <c r="W76" s="164">
        <f t="shared" si="4"/>
        <v>2</v>
      </c>
      <c r="X76" s="131">
        <f t="shared" si="5"/>
        <v>1</v>
      </c>
      <c r="Y76" s="231"/>
      <c r="Z76" s="29"/>
      <c r="AA76" s="40"/>
      <c r="AB76" s="108"/>
      <c r="AC76" s="228"/>
    </row>
    <row r="77" spans="1:29" ht="15.75" thickBot="1" x14ac:dyDescent="0.3">
      <c r="A77" s="249"/>
      <c r="B77" s="299" t="s">
        <v>33</v>
      </c>
      <c r="C77" s="299" t="s">
        <v>18</v>
      </c>
      <c r="D77" s="299">
        <v>1992</v>
      </c>
      <c r="E77" s="85">
        <v>2</v>
      </c>
      <c r="F77" s="117">
        <v>20</v>
      </c>
      <c r="G77" s="137"/>
      <c r="H77" s="84"/>
      <c r="I77" s="85">
        <v>2</v>
      </c>
      <c r="J77" s="120">
        <v>20</v>
      </c>
      <c r="K77" s="137"/>
      <c r="L77" s="84"/>
      <c r="M77" s="85"/>
      <c r="N77" s="120"/>
      <c r="O77" s="299"/>
      <c r="P77" s="299"/>
      <c r="Q77" s="200"/>
      <c r="R77" s="218"/>
      <c r="S77" s="29"/>
      <c r="T77" s="84"/>
      <c r="U77" s="85"/>
      <c r="V77" s="120"/>
      <c r="W77" s="164">
        <f t="shared" si="4"/>
        <v>40</v>
      </c>
      <c r="X77" s="131">
        <f t="shared" si="5"/>
        <v>2</v>
      </c>
      <c r="Y77" s="231"/>
      <c r="Z77" s="29"/>
      <c r="AA77" s="40"/>
      <c r="AB77" s="108"/>
      <c r="AC77" s="231"/>
    </row>
    <row r="78" spans="1:29" ht="15.75" thickBot="1" x14ac:dyDescent="0.3">
      <c r="A78" s="249"/>
      <c r="B78" s="299" t="s">
        <v>533</v>
      </c>
      <c r="C78" s="299" t="s">
        <v>262</v>
      </c>
      <c r="D78" s="299">
        <v>2001</v>
      </c>
      <c r="E78" s="85"/>
      <c r="F78" s="117"/>
      <c r="G78" s="137"/>
      <c r="H78" s="84"/>
      <c r="I78" s="85">
        <v>3</v>
      </c>
      <c r="J78" s="120">
        <v>18</v>
      </c>
      <c r="K78" s="137"/>
      <c r="L78" s="84"/>
      <c r="M78" s="85"/>
      <c r="N78" s="120"/>
      <c r="O78" s="299"/>
      <c r="P78" s="299"/>
      <c r="Q78" s="200"/>
      <c r="R78" s="218"/>
      <c r="S78" s="29"/>
      <c r="T78" s="84"/>
      <c r="U78" s="85"/>
      <c r="V78" s="120"/>
      <c r="W78" s="164">
        <f t="shared" si="4"/>
        <v>18</v>
      </c>
      <c r="X78" s="131">
        <f t="shared" si="5"/>
        <v>1</v>
      </c>
      <c r="Y78" s="231"/>
      <c r="Z78" s="29"/>
      <c r="AA78" s="40"/>
      <c r="AB78" s="108"/>
      <c r="AC78" s="231"/>
    </row>
    <row r="79" spans="1:29" ht="15.75" thickBot="1" x14ac:dyDescent="0.3">
      <c r="A79" s="249"/>
      <c r="B79" s="299" t="s">
        <v>806</v>
      </c>
      <c r="C79" s="299" t="s">
        <v>807</v>
      </c>
      <c r="D79" s="299">
        <v>2006</v>
      </c>
      <c r="E79" s="85"/>
      <c r="F79" s="117"/>
      <c r="G79" s="137"/>
      <c r="H79" s="84"/>
      <c r="I79" s="85"/>
      <c r="J79" s="120"/>
      <c r="K79" s="137">
        <v>3</v>
      </c>
      <c r="L79" s="84">
        <v>18</v>
      </c>
      <c r="M79" s="85"/>
      <c r="N79" s="120"/>
      <c r="O79" s="299"/>
      <c r="P79" s="299"/>
      <c r="Q79" s="200"/>
      <c r="R79" s="218"/>
      <c r="S79" s="29"/>
      <c r="T79" s="84"/>
      <c r="U79" s="85"/>
      <c r="V79" s="120"/>
      <c r="W79" s="164">
        <f t="shared" si="4"/>
        <v>18</v>
      </c>
      <c r="X79" s="131">
        <f t="shared" si="5"/>
        <v>1</v>
      </c>
      <c r="Y79" s="231"/>
      <c r="Z79" s="29"/>
      <c r="AA79" s="40"/>
      <c r="AB79" s="108"/>
      <c r="AC79" s="231"/>
    </row>
    <row r="80" spans="1:29" ht="15.75" thickBot="1" x14ac:dyDescent="0.3">
      <c r="A80" s="249"/>
      <c r="B80" s="299" t="s">
        <v>541</v>
      </c>
      <c r="C80" s="299" t="s">
        <v>198</v>
      </c>
      <c r="D80" s="299">
        <v>1955</v>
      </c>
      <c r="E80" s="85"/>
      <c r="F80" s="117"/>
      <c r="G80" s="137"/>
      <c r="H80" s="84"/>
      <c r="I80" s="85">
        <v>12</v>
      </c>
      <c r="J80" s="120">
        <v>4</v>
      </c>
      <c r="K80" s="137"/>
      <c r="L80" s="84"/>
      <c r="M80" s="85"/>
      <c r="N80" s="120"/>
      <c r="O80" s="299"/>
      <c r="P80" s="299"/>
      <c r="Q80" s="200"/>
      <c r="R80" s="218"/>
      <c r="S80" s="29"/>
      <c r="T80" s="84"/>
      <c r="U80" s="85"/>
      <c r="V80" s="120"/>
      <c r="W80" s="164">
        <f t="shared" si="4"/>
        <v>4</v>
      </c>
      <c r="X80" s="131">
        <f t="shared" si="5"/>
        <v>1</v>
      </c>
      <c r="Y80" s="231"/>
      <c r="Z80" s="29"/>
      <c r="AA80" s="40"/>
      <c r="AB80" s="108"/>
      <c r="AC80" s="231"/>
    </row>
    <row r="81" spans="1:29" ht="15.75" thickBot="1" x14ac:dyDescent="0.3">
      <c r="A81" s="249"/>
      <c r="B81" s="299" t="s">
        <v>808</v>
      </c>
      <c r="C81" s="299" t="s">
        <v>618</v>
      </c>
      <c r="D81" s="299">
        <v>2004</v>
      </c>
      <c r="E81" s="85"/>
      <c r="F81" s="117"/>
      <c r="G81" s="137"/>
      <c r="H81" s="84"/>
      <c r="I81" s="85"/>
      <c r="J81" s="120"/>
      <c r="K81" s="137">
        <v>4</v>
      </c>
      <c r="L81" s="84">
        <v>16</v>
      </c>
      <c r="M81" s="85"/>
      <c r="N81" s="120"/>
      <c r="O81" s="299"/>
      <c r="P81" s="299"/>
      <c r="Q81" s="200"/>
      <c r="R81" s="218"/>
      <c r="S81" s="29"/>
      <c r="T81" s="84"/>
      <c r="U81" s="85"/>
      <c r="V81" s="120"/>
      <c r="W81" s="164">
        <f t="shared" si="4"/>
        <v>16</v>
      </c>
      <c r="X81" s="131">
        <f t="shared" si="5"/>
        <v>1</v>
      </c>
      <c r="Y81" s="231"/>
      <c r="Z81" s="29"/>
      <c r="AA81" s="40"/>
      <c r="AB81" s="108"/>
      <c r="AC81" s="231"/>
    </row>
    <row r="82" spans="1:29" ht="15.75" thickBot="1" x14ac:dyDescent="0.3">
      <c r="A82" s="249"/>
      <c r="B82" s="299"/>
      <c r="C82" s="299"/>
      <c r="D82" s="299"/>
      <c r="E82" s="85"/>
      <c r="F82" s="117"/>
      <c r="G82" s="137"/>
      <c r="H82" s="84"/>
      <c r="I82" s="138"/>
      <c r="J82" s="139"/>
      <c r="K82" s="137"/>
      <c r="L82" s="84"/>
      <c r="M82" s="85"/>
      <c r="N82" s="120"/>
      <c r="O82" s="299"/>
      <c r="P82" s="299"/>
      <c r="Q82" s="200"/>
      <c r="R82" s="218"/>
      <c r="S82" s="29"/>
      <c r="T82" s="84"/>
      <c r="U82" s="85"/>
      <c r="V82" s="120"/>
      <c r="W82" s="164">
        <f t="shared" si="4"/>
        <v>0</v>
      </c>
      <c r="X82" s="131">
        <f t="shared" si="5"/>
        <v>0</v>
      </c>
      <c r="Y82" s="231"/>
      <c r="Z82" s="29"/>
      <c r="AA82" s="40"/>
      <c r="AB82" s="108"/>
      <c r="AC82" s="231"/>
    </row>
    <row r="83" spans="1:29" ht="15.75" thickBot="1" x14ac:dyDescent="0.3">
      <c r="A83" s="249"/>
      <c r="B83" s="299"/>
      <c r="C83" s="299"/>
      <c r="D83" s="299"/>
      <c r="E83" s="85"/>
      <c r="F83" s="117"/>
      <c r="G83" s="137"/>
      <c r="H83" s="84"/>
      <c r="I83" s="85"/>
      <c r="J83" s="120"/>
      <c r="K83" s="137"/>
      <c r="L83" s="84"/>
      <c r="M83" s="85"/>
      <c r="N83" s="120"/>
      <c r="O83" s="299"/>
      <c r="P83" s="299"/>
      <c r="Q83" s="200"/>
      <c r="R83" s="218"/>
      <c r="S83" s="29"/>
      <c r="T83" s="84"/>
      <c r="U83" s="85"/>
      <c r="V83" s="120"/>
      <c r="W83" s="164">
        <f t="shared" si="4"/>
        <v>0</v>
      </c>
      <c r="X83" s="131">
        <f t="shared" si="5"/>
        <v>0</v>
      </c>
      <c r="Y83" s="231"/>
      <c r="Z83" s="29"/>
      <c r="AA83" s="40"/>
      <c r="AB83" s="108"/>
      <c r="AC83" s="231"/>
    </row>
    <row r="84" spans="1:29" ht="15.75" thickBot="1" x14ac:dyDescent="0.3">
      <c r="A84" s="249"/>
      <c r="B84" s="299"/>
      <c r="C84" s="299"/>
      <c r="D84" s="299"/>
      <c r="E84" s="85"/>
      <c r="F84" s="117"/>
      <c r="G84" s="137"/>
      <c r="H84" s="84"/>
      <c r="I84" s="85"/>
      <c r="J84" s="120"/>
      <c r="K84" s="137"/>
      <c r="L84" s="84"/>
      <c r="M84" s="85"/>
      <c r="N84" s="120"/>
      <c r="O84" s="299"/>
      <c r="P84" s="299"/>
      <c r="Q84" s="200"/>
      <c r="R84" s="218"/>
      <c r="S84" s="29"/>
      <c r="T84" s="84"/>
      <c r="U84" s="85"/>
      <c r="V84" s="120"/>
      <c r="W84" s="164">
        <f t="shared" si="4"/>
        <v>0</v>
      </c>
      <c r="X84" s="131">
        <f t="shared" si="5"/>
        <v>0</v>
      </c>
      <c r="Y84" s="231"/>
      <c r="Z84" s="29"/>
      <c r="AA84" s="40"/>
      <c r="AB84" s="108"/>
      <c r="AC84" s="231"/>
    </row>
    <row r="85" spans="1:29" ht="15.75" thickBot="1" x14ac:dyDescent="0.3">
      <c r="A85" s="249"/>
      <c r="B85" s="299"/>
      <c r="C85" s="299"/>
      <c r="D85" s="299"/>
      <c r="E85" s="85"/>
      <c r="F85" s="117"/>
      <c r="G85" s="137"/>
      <c r="H85" s="84"/>
      <c r="I85" s="85"/>
      <c r="J85" s="120"/>
      <c r="K85" s="137"/>
      <c r="L85" s="84"/>
      <c r="M85" s="85"/>
      <c r="N85" s="120"/>
      <c r="O85" s="299"/>
      <c r="P85" s="299"/>
      <c r="Q85" s="200"/>
      <c r="R85" s="218"/>
      <c r="S85" s="29"/>
      <c r="T85" s="84"/>
      <c r="U85" s="85"/>
      <c r="V85" s="120"/>
      <c r="W85" s="164">
        <f t="shared" si="4"/>
        <v>0</v>
      </c>
      <c r="X85" s="131">
        <f t="shared" si="5"/>
        <v>0</v>
      </c>
      <c r="Y85" s="231"/>
      <c r="Z85" s="29"/>
      <c r="AA85" s="40"/>
      <c r="AB85" s="108"/>
      <c r="AC85" s="231"/>
    </row>
    <row r="86" spans="1:29" ht="15.75" thickBot="1" x14ac:dyDescent="0.3">
      <c r="A86" s="249"/>
      <c r="B86" s="137"/>
      <c r="C86" s="84"/>
      <c r="D86" s="84"/>
      <c r="E86" s="85"/>
      <c r="F86" s="120"/>
      <c r="G86" s="137"/>
      <c r="H86" s="84"/>
      <c r="I86" s="85"/>
      <c r="J86" s="120"/>
      <c r="K86" s="137"/>
      <c r="L86" s="84"/>
      <c r="M86" s="85"/>
      <c r="N86" s="120"/>
      <c r="O86" s="137"/>
      <c r="P86" s="120"/>
      <c r="Q86" s="200"/>
      <c r="R86" s="218"/>
      <c r="S86" s="29"/>
      <c r="T86" s="84"/>
      <c r="U86" s="85"/>
      <c r="V86" s="120"/>
      <c r="W86" s="164">
        <f t="shared" ref="W86:W96" si="6">SUM(F86,H86,J86,L86,N86,P86,R86,T86,V86)</f>
        <v>0</v>
      </c>
      <c r="X86" s="131">
        <f t="shared" si="5"/>
        <v>0</v>
      </c>
      <c r="Y86" s="231"/>
      <c r="Z86" s="29"/>
      <c r="AA86" s="40"/>
      <c r="AB86" s="108"/>
      <c r="AC86" s="231"/>
    </row>
    <row r="87" spans="1:29" ht="15.75" thickBot="1" x14ac:dyDescent="0.3">
      <c r="A87" s="249"/>
      <c r="B87" s="137"/>
      <c r="C87" s="84"/>
      <c r="D87" s="84"/>
      <c r="E87" s="85"/>
      <c r="F87" s="120"/>
      <c r="G87" s="137"/>
      <c r="H87" s="84"/>
      <c r="I87" s="85"/>
      <c r="J87" s="120"/>
      <c r="K87" s="137"/>
      <c r="L87" s="84"/>
      <c r="M87" s="85"/>
      <c r="N87" s="120"/>
      <c r="O87" s="137"/>
      <c r="P87" s="120"/>
      <c r="Q87" s="200"/>
      <c r="R87" s="218"/>
      <c r="S87" s="29"/>
      <c r="T87" s="84"/>
      <c r="U87" s="85"/>
      <c r="V87" s="120"/>
      <c r="W87" s="164">
        <f t="shared" si="6"/>
        <v>0</v>
      </c>
      <c r="X87" s="131">
        <f t="shared" si="5"/>
        <v>0</v>
      </c>
      <c r="Y87" s="231"/>
      <c r="Z87" s="29"/>
      <c r="AA87" s="40"/>
      <c r="AB87" s="108"/>
      <c r="AC87" s="231"/>
    </row>
    <row r="88" spans="1:29" ht="15.75" thickBot="1" x14ac:dyDescent="0.3">
      <c r="A88" s="249"/>
      <c r="B88" s="137"/>
      <c r="C88" s="84"/>
      <c r="D88" s="84"/>
      <c r="E88" s="85"/>
      <c r="F88" s="120"/>
      <c r="G88" s="137"/>
      <c r="H88" s="84"/>
      <c r="I88" s="85"/>
      <c r="J88" s="120"/>
      <c r="K88" s="137"/>
      <c r="L88" s="84"/>
      <c r="M88" s="85"/>
      <c r="N88" s="120"/>
      <c r="O88" s="137"/>
      <c r="P88" s="120"/>
      <c r="Q88" s="200"/>
      <c r="R88" s="218"/>
      <c r="S88" s="29"/>
      <c r="T88" s="84"/>
      <c r="U88" s="85"/>
      <c r="V88" s="120"/>
      <c r="W88" s="164">
        <f t="shared" si="6"/>
        <v>0</v>
      </c>
      <c r="X88" s="131">
        <f t="shared" si="5"/>
        <v>0</v>
      </c>
      <c r="Y88" s="231"/>
      <c r="Z88" s="29"/>
      <c r="AA88" s="40"/>
      <c r="AB88" s="108"/>
      <c r="AC88" s="231"/>
    </row>
    <row r="89" spans="1:29" ht="15.75" thickBot="1" x14ac:dyDescent="0.3">
      <c r="A89" s="249"/>
      <c r="B89" s="137"/>
      <c r="C89" s="84"/>
      <c r="D89" s="84"/>
      <c r="E89" s="85"/>
      <c r="F89" s="120"/>
      <c r="G89" s="137"/>
      <c r="H89" s="84"/>
      <c r="I89" s="85"/>
      <c r="J89" s="120"/>
      <c r="K89" s="137"/>
      <c r="L89" s="84"/>
      <c r="M89" s="85"/>
      <c r="N89" s="120"/>
      <c r="O89" s="137"/>
      <c r="P89" s="120"/>
      <c r="Q89" s="200"/>
      <c r="R89" s="218"/>
      <c r="S89" s="29"/>
      <c r="T89" s="84"/>
      <c r="U89" s="85"/>
      <c r="V89" s="120"/>
      <c r="W89" s="164">
        <f t="shared" si="6"/>
        <v>0</v>
      </c>
      <c r="X89" s="131">
        <f t="shared" si="5"/>
        <v>0</v>
      </c>
      <c r="Y89" s="231"/>
      <c r="Z89" s="29"/>
      <c r="AA89" s="40"/>
      <c r="AB89" s="108"/>
      <c r="AC89" s="231"/>
    </row>
    <row r="90" spans="1:29" ht="15.75" thickBot="1" x14ac:dyDescent="0.3">
      <c r="A90" s="249"/>
      <c r="B90" s="137"/>
      <c r="C90" s="84"/>
      <c r="D90" s="84"/>
      <c r="E90" s="85"/>
      <c r="F90" s="120"/>
      <c r="G90" s="137"/>
      <c r="H90" s="84"/>
      <c r="I90" s="85"/>
      <c r="J90" s="120"/>
      <c r="K90" s="137"/>
      <c r="L90" s="84"/>
      <c r="M90" s="85"/>
      <c r="N90" s="120"/>
      <c r="O90" s="137"/>
      <c r="P90" s="120"/>
      <c r="Q90" s="200"/>
      <c r="R90" s="218"/>
      <c r="S90" s="29"/>
      <c r="T90" s="84"/>
      <c r="U90" s="85"/>
      <c r="V90" s="120"/>
      <c r="W90" s="164">
        <f t="shared" si="6"/>
        <v>0</v>
      </c>
      <c r="X90" s="131">
        <f t="shared" ref="X90:X96" si="7">COUNT(E90,G90,I90,K90,M90,O90,Q90,S90,U90)</f>
        <v>0</v>
      </c>
      <c r="Y90" s="231"/>
      <c r="Z90" s="29"/>
      <c r="AA90" s="40"/>
      <c r="AB90" s="108"/>
      <c r="AC90" s="231"/>
    </row>
    <row r="91" spans="1:29" ht="15.75" thickBot="1" x14ac:dyDescent="0.3">
      <c r="A91" s="249"/>
      <c r="B91" s="137"/>
      <c r="C91" s="84"/>
      <c r="D91" s="84"/>
      <c r="E91" s="85"/>
      <c r="F91" s="120"/>
      <c r="G91" s="137"/>
      <c r="H91" s="84"/>
      <c r="I91" s="85"/>
      <c r="J91" s="120"/>
      <c r="K91" s="137"/>
      <c r="L91" s="84"/>
      <c r="M91" s="85"/>
      <c r="N91" s="120"/>
      <c r="O91" s="137"/>
      <c r="P91" s="120"/>
      <c r="Q91" s="200"/>
      <c r="R91" s="218"/>
      <c r="S91" s="29"/>
      <c r="T91" s="84"/>
      <c r="U91" s="85"/>
      <c r="V91" s="120"/>
      <c r="W91" s="164">
        <f t="shared" si="6"/>
        <v>0</v>
      </c>
      <c r="X91" s="131">
        <f t="shared" si="7"/>
        <v>0</v>
      </c>
      <c r="Y91" s="231"/>
      <c r="Z91" s="29"/>
      <c r="AA91" s="40"/>
      <c r="AB91" s="108"/>
      <c r="AC91" s="231"/>
    </row>
    <row r="92" spans="1:29" ht="15.75" thickBot="1" x14ac:dyDescent="0.3">
      <c r="A92" s="249"/>
      <c r="B92" s="137"/>
      <c r="C92" s="84"/>
      <c r="D92" s="84"/>
      <c r="E92" s="85"/>
      <c r="F92" s="120"/>
      <c r="G92" s="137"/>
      <c r="H92" s="84"/>
      <c r="I92" s="85"/>
      <c r="J92" s="120"/>
      <c r="K92" s="137"/>
      <c r="L92" s="84"/>
      <c r="M92" s="85"/>
      <c r="N92" s="120"/>
      <c r="O92" s="137"/>
      <c r="P92" s="120"/>
      <c r="Q92" s="200"/>
      <c r="R92" s="218"/>
      <c r="S92" s="29"/>
      <c r="T92" s="84"/>
      <c r="U92" s="85"/>
      <c r="V92" s="120"/>
      <c r="W92" s="164">
        <f t="shared" si="6"/>
        <v>0</v>
      </c>
      <c r="X92" s="131">
        <f t="shared" si="7"/>
        <v>0</v>
      </c>
      <c r="Y92" s="231"/>
      <c r="Z92" s="29"/>
      <c r="AA92" s="40"/>
      <c r="AB92" s="108"/>
      <c r="AC92" s="231"/>
    </row>
    <row r="93" spans="1:29" ht="15.75" thickBot="1" x14ac:dyDescent="0.3">
      <c r="A93" s="249"/>
      <c r="B93" s="137"/>
      <c r="C93" s="84"/>
      <c r="D93" s="84"/>
      <c r="E93" s="85"/>
      <c r="F93" s="120"/>
      <c r="G93" s="137"/>
      <c r="H93" s="84"/>
      <c r="I93" s="85"/>
      <c r="J93" s="120"/>
      <c r="K93" s="137"/>
      <c r="L93" s="84"/>
      <c r="M93" s="85"/>
      <c r="N93" s="120"/>
      <c r="O93" s="137"/>
      <c r="P93" s="120"/>
      <c r="Q93" s="200"/>
      <c r="R93" s="218"/>
      <c r="S93" s="29"/>
      <c r="T93" s="84"/>
      <c r="U93" s="85"/>
      <c r="V93" s="120"/>
      <c r="W93" s="164">
        <f t="shared" si="6"/>
        <v>0</v>
      </c>
      <c r="X93" s="131">
        <f t="shared" si="7"/>
        <v>0</v>
      </c>
      <c r="Y93" s="231"/>
      <c r="Z93" s="29"/>
      <c r="AA93" s="40"/>
      <c r="AB93" s="108"/>
      <c r="AC93" s="231"/>
    </row>
    <row r="94" spans="1:29" ht="15.75" thickBot="1" x14ac:dyDescent="0.3">
      <c r="A94" s="249"/>
      <c r="B94" s="137"/>
      <c r="C94" s="84"/>
      <c r="D94" s="84"/>
      <c r="E94" s="85"/>
      <c r="F94" s="120"/>
      <c r="G94" s="137"/>
      <c r="H94" s="84"/>
      <c r="I94" s="85"/>
      <c r="J94" s="120"/>
      <c r="K94" s="137"/>
      <c r="L94" s="84"/>
      <c r="M94" s="85"/>
      <c r="N94" s="120"/>
      <c r="O94" s="137"/>
      <c r="P94" s="120"/>
      <c r="Q94" s="200"/>
      <c r="R94" s="218"/>
      <c r="S94" s="29"/>
      <c r="T94" s="84"/>
      <c r="U94" s="85"/>
      <c r="V94" s="120"/>
      <c r="W94" s="167">
        <f t="shared" si="6"/>
        <v>0</v>
      </c>
      <c r="X94" s="36">
        <f t="shared" si="7"/>
        <v>0</v>
      </c>
      <c r="Y94" s="231"/>
      <c r="Z94" s="29"/>
      <c r="AA94" s="40"/>
      <c r="AB94" s="108"/>
      <c r="AC94" s="231"/>
    </row>
    <row r="95" spans="1:29" ht="15.75" thickBot="1" x14ac:dyDescent="0.3">
      <c r="A95" s="249"/>
      <c r="B95" s="137"/>
      <c r="C95" s="84"/>
      <c r="D95" s="84"/>
      <c r="E95" s="85"/>
      <c r="F95" s="120"/>
      <c r="G95" s="137"/>
      <c r="H95" s="84"/>
      <c r="I95" s="85"/>
      <c r="J95" s="120"/>
      <c r="K95" s="137"/>
      <c r="L95" s="84"/>
      <c r="M95" s="85"/>
      <c r="N95" s="120"/>
      <c r="O95" s="137"/>
      <c r="P95" s="120"/>
      <c r="Q95" s="200"/>
      <c r="R95" s="218"/>
      <c r="S95" s="29"/>
      <c r="T95" s="84"/>
      <c r="U95" s="85"/>
      <c r="V95" s="120"/>
      <c r="W95" s="167">
        <f t="shared" si="6"/>
        <v>0</v>
      </c>
      <c r="X95" s="36">
        <f t="shared" si="7"/>
        <v>0</v>
      </c>
      <c r="Y95" s="231"/>
      <c r="Z95" s="29"/>
      <c r="AA95" s="40"/>
      <c r="AB95" s="108"/>
      <c r="AC95" s="231"/>
    </row>
    <row r="96" spans="1:29" ht="15.75" thickBot="1" x14ac:dyDescent="0.3">
      <c r="A96" s="249"/>
      <c r="B96" s="142"/>
      <c r="C96" s="87"/>
      <c r="D96" s="87"/>
      <c r="E96" s="86"/>
      <c r="F96" s="121"/>
      <c r="G96" s="142"/>
      <c r="H96" s="87"/>
      <c r="I96" s="86"/>
      <c r="J96" s="121"/>
      <c r="K96" s="142"/>
      <c r="L96" s="87"/>
      <c r="M96" s="86"/>
      <c r="N96" s="121"/>
      <c r="O96" s="142"/>
      <c r="P96" s="121"/>
      <c r="Q96" s="219"/>
      <c r="R96" s="220"/>
      <c r="S96" s="177"/>
      <c r="T96" s="87"/>
      <c r="U96" s="86"/>
      <c r="V96" s="121"/>
      <c r="W96" s="168">
        <f t="shared" si="6"/>
        <v>0</v>
      </c>
      <c r="X96" s="89">
        <f t="shared" si="7"/>
        <v>0</v>
      </c>
      <c r="Y96" s="231"/>
      <c r="Z96" s="29"/>
      <c r="AA96" s="40"/>
      <c r="AB96" s="108"/>
      <c r="AC96" s="231"/>
    </row>
    <row r="97" spans="1:29" x14ac:dyDescent="0.25">
      <c r="A97" s="249"/>
      <c r="B97" s="228"/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9"/>
      <c r="X97" s="233"/>
      <c r="Y97" s="231"/>
      <c r="Z97" s="231"/>
      <c r="AA97" s="232"/>
      <c r="AB97" s="231"/>
      <c r="AC97" s="231"/>
    </row>
  </sheetData>
  <protectedRanges>
    <protectedRange sqref="E3:F3 I3:V3" name="Bereik1"/>
    <protectedRange sqref="E86:V96 G5:V20 I21:V33 G21:G35 G36:H48 K34:V46 I34:I48 G49:J61 M47:V60 K47:K61 G62:L75 O61:V70 M61:M75 B5:E70 Z5:AA96 Q71:V85 O84:P85 O71:O81 G76:N85 B71:D96 E71:E85" name="Bereik2"/>
    <protectedRange sqref="Z4:AA4" name="Bereik3"/>
    <protectedRange sqref="H21:H35 J34:J48 L47:L61 N61:N75 P71:P81 F5:F85" name="Bereik2_3_1"/>
  </protectedRanges>
  <sortState xmlns:xlrd2="http://schemas.microsoft.com/office/spreadsheetml/2017/richdata2" ref="B5:X81">
    <sortCondition ref="B5:B81"/>
  </sortState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97"/>
  <sheetViews>
    <sheetView workbookViewId="0">
      <selection activeCell="C5" sqref="C5"/>
    </sheetView>
  </sheetViews>
  <sheetFormatPr defaultRowHeight="15" x14ac:dyDescent="0.25"/>
  <cols>
    <col min="1" max="1" width="2.7109375" customWidth="1"/>
    <col min="2" max="2" width="20.85546875" bestFit="1" customWidth="1"/>
    <col min="3" max="3" width="20.28515625" customWidth="1"/>
    <col min="4" max="4" width="5.7109375" customWidth="1"/>
    <col min="5" max="5" width="3.7109375" customWidth="1"/>
    <col min="6" max="6" width="4.7109375" customWidth="1"/>
    <col min="7" max="7" width="3.7109375" customWidth="1"/>
    <col min="8" max="8" width="4.7109375" customWidth="1"/>
    <col min="9" max="9" width="3.7109375" customWidth="1"/>
    <col min="10" max="10" width="4.7109375" customWidth="1"/>
    <col min="11" max="11" width="3.7109375" customWidth="1"/>
    <col min="12" max="12" width="4.7109375" customWidth="1"/>
    <col min="13" max="13" width="3.7109375" customWidth="1"/>
    <col min="14" max="14" width="4.7109375" customWidth="1"/>
    <col min="15" max="15" width="3.7109375" customWidth="1"/>
    <col min="16" max="16" width="4.7109375" customWidth="1"/>
    <col min="17" max="17" width="3.7109375" customWidth="1"/>
    <col min="18" max="18" width="4.7109375" customWidth="1"/>
    <col min="19" max="19" width="3.7109375" customWidth="1"/>
    <col min="20" max="20" width="4.7109375" customWidth="1"/>
    <col min="21" max="21" width="3.7109375" customWidth="1"/>
    <col min="22" max="22" width="4.7109375" customWidth="1"/>
    <col min="23" max="23" width="8" bestFit="1" customWidth="1"/>
    <col min="24" max="24" width="7.7109375" customWidth="1"/>
    <col min="25" max="25" width="1.7109375" customWidth="1"/>
    <col min="26" max="26" width="20.85546875" bestFit="1" customWidth="1"/>
    <col min="28" max="28" width="10.42578125" bestFit="1" customWidth="1"/>
  </cols>
  <sheetData>
    <row r="1" spans="1:29" ht="27" customHeight="1" thickBot="1" x14ac:dyDescent="0.45">
      <c r="A1" s="235"/>
      <c r="B1" s="236"/>
      <c r="C1" s="236"/>
      <c r="D1" s="236"/>
      <c r="E1" s="327" t="s">
        <v>166</v>
      </c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236"/>
      <c r="X1" s="237"/>
      <c r="Y1" s="238"/>
      <c r="Z1" s="239" t="s">
        <v>0</v>
      </c>
      <c r="AA1" s="240"/>
      <c r="AB1" s="241"/>
      <c r="AC1" s="242"/>
    </row>
    <row r="2" spans="1:29" ht="15.75" thickBot="1" x14ac:dyDescent="0.3">
      <c r="A2" s="242"/>
      <c r="B2" s="242"/>
      <c r="C2" s="242"/>
      <c r="D2" s="242"/>
      <c r="E2" s="316" t="s">
        <v>1</v>
      </c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8"/>
      <c r="W2" s="243"/>
      <c r="X2" s="244"/>
      <c r="Y2" s="245"/>
      <c r="Z2" s="49"/>
      <c r="AA2" s="125" t="s">
        <v>2</v>
      </c>
      <c r="AB2" s="12">
        <f ca="1">TODAY()</f>
        <v>44893</v>
      </c>
      <c r="AC2" s="242"/>
    </row>
    <row r="3" spans="1:29" ht="15.75" thickBot="1" x14ac:dyDescent="0.3">
      <c r="A3" s="242"/>
      <c r="B3" s="242"/>
      <c r="C3" s="242"/>
      <c r="D3" s="242"/>
      <c r="E3" s="319" t="s">
        <v>31</v>
      </c>
      <c r="F3" s="320"/>
      <c r="G3" s="321" t="s">
        <v>207</v>
      </c>
      <c r="H3" s="322"/>
      <c r="I3" s="313" t="s">
        <v>19</v>
      </c>
      <c r="J3" s="320"/>
      <c r="K3" s="313" t="s">
        <v>3</v>
      </c>
      <c r="L3" s="320"/>
      <c r="M3" s="313" t="s">
        <v>460</v>
      </c>
      <c r="N3" s="320"/>
      <c r="O3" s="313" t="s">
        <v>141</v>
      </c>
      <c r="P3" s="320"/>
      <c r="Q3" s="313"/>
      <c r="R3" s="320"/>
      <c r="S3" s="313"/>
      <c r="T3" s="320"/>
      <c r="U3" s="313"/>
      <c r="V3" s="323"/>
      <c r="W3" s="113" t="s">
        <v>4</v>
      </c>
      <c r="X3" s="114" t="s">
        <v>5</v>
      </c>
      <c r="Y3" s="246"/>
      <c r="Z3" s="50"/>
      <c r="AA3" s="82" t="s">
        <v>6</v>
      </c>
      <c r="AB3" s="103" t="s">
        <v>0</v>
      </c>
      <c r="AC3" s="242"/>
    </row>
    <row r="4" spans="1:29" ht="15.75" customHeight="1" thickBot="1" x14ac:dyDescent="0.3">
      <c r="A4" s="242"/>
      <c r="B4" s="73" t="s">
        <v>7</v>
      </c>
      <c r="C4" s="73" t="s">
        <v>8</v>
      </c>
      <c r="D4" s="73" t="s">
        <v>9</v>
      </c>
      <c r="E4" s="126" t="s">
        <v>14</v>
      </c>
      <c r="F4" s="222" t="s">
        <v>11</v>
      </c>
      <c r="G4" s="158" t="s">
        <v>14</v>
      </c>
      <c r="H4" s="159" t="s">
        <v>11</v>
      </c>
      <c r="I4" s="159" t="s">
        <v>14</v>
      </c>
      <c r="J4" s="159" t="s">
        <v>11</v>
      </c>
      <c r="K4" s="159" t="s">
        <v>14</v>
      </c>
      <c r="L4" s="159" t="s">
        <v>11</v>
      </c>
      <c r="M4" s="159" t="s">
        <v>14</v>
      </c>
      <c r="N4" s="159" t="s">
        <v>11</v>
      </c>
      <c r="O4" s="159" t="s">
        <v>14</v>
      </c>
      <c r="P4" s="159" t="s">
        <v>11</v>
      </c>
      <c r="Q4" s="159" t="s">
        <v>14</v>
      </c>
      <c r="R4" s="159" t="s">
        <v>11</v>
      </c>
      <c r="S4" s="159" t="s">
        <v>14</v>
      </c>
      <c r="T4" s="159" t="s">
        <v>11</v>
      </c>
      <c r="U4" s="159" t="s">
        <v>14</v>
      </c>
      <c r="V4" s="159" t="s">
        <v>11</v>
      </c>
      <c r="W4" s="127" t="s">
        <v>6</v>
      </c>
      <c r="X4" s="116" t="s">
        <v>12</v>
      </c>
      <c r="Y4" s="246"/>
      <c r="Z4" s="128" t="s">
        <v>7</v>
      </c>
      <c r="AA4" s="129"/>
      <c r="AB4" s="106"/>
      <c r="AC4" s="242"/>
    </row>
    <row r="5" spans="1:29" ht="15.75" thickBot="1" x14ac:dyDescent="0.3">
      <c r="A5" s="242"/>
      <c r="B5" s="250" t="s">
        <v>415</v>
      </c>
      <c r="C5" s="250" t="s">
        <v>302</v>
      </c>
      <c r="D5" s="250">
        <v>1996</v>
      </c>
      <c r="E5" s="299"/>
      <c r="F5" s="299"/>
      <c r="G5" s="169">
        <v>12</v>
      </c>
      <c r="H5" s="170">
        <v>4</v>
      </c>
      <c r="I5" s="165"/>
      <c r="J5" s="166"/>
      <c r="K5" s="169"/>
      <c r="L5" s="170"/>
      <c r="M5" s="165"/>
      <c r="N5" s="166"/>
      <c r="O5" s="169"/>
      <c r="P5" s="166"/>
      <c r="Q5" s="216"/>
      <c r="R5" s="217"/>
      <c r="S5" s="61"/>
      <c r="T5" s="31"/>
      <c r="U5" s="165"/>
      <c r="V5" s="166"/>
      <c r="W5" s="164">
        <f>SUM(F5,H5,J5,L5,N5,P5,R5,T5,V5)</f>
        <v>4</v>
      </c>
      <c r="X5" s="130">
        <f t="shared" ref="X5:X36" si="0">COUNT(E5,G5,I5,K5,M5,O5,Q5,S5,U5)</f>
        <v>1</v>
      </c>
      <c r="Y5" s="245"/>
      <c r="Z5" s="299" t="s">
        <v>26</v>
      </c>
      <c r="AA5" s="40">
        <v>81</v>
      </c>
      <c r="AB5" s="108">
        <v>1</v>
      </c>
      <c r="AC5" s="242"/>
    </row>
    <row r="6" spans="1:29" ht="15.75" thickBot="1" x14ac:dyDescent="0.3">
      <c r="A6" s="242"/>
      <c r="B6" s="250" t="s">
        <v>409</v>
      </c>
      <c r="C6" s="250" t="s">
        <v>16</v>
      </c>
      <c r="D6" s="250">
        <v>1972</v>
      </c>
      <c r="E6" s="299"/>
      <c r="F6" s="299"/>
      <c r="G6" s="137">
        <v>7</v>
      </c>
      <c r="H6" s="84">
        <v>10</v>
      </c>
      <c r="I6" s="85"/>
      <c r="J6" s="120"/>
      <c r="K6" s="137"/>
      <c r="L6" s="84"/>
      <c r="M6" s="85"/>
      <c r="N6" s="120"/>
      <c r="O6" s="137"/>
      <c r="P6" s="120"/>
      <c r="Q6" s="200"/>
      <c r="R6" s="218"/>
      <c r="S6" s="29"/>
      <c r="T6" s="84"/>
      <c r="U6" s="85"/>
      <c r="V6" s="120"/>
      <c r="W6" s="164">
        <f>SUM(F6,H6,J6,L6,N6,P6,R6,T6,V6)</f>
        <v>10</v>
      </c>
      <c r="X6" s="130">
        <f t="shared" si="0"/>
        <v>1</v>
      </c>
      <c r="Y6" s="245"/>
      <c r="Z6" s="299" t="s">
        <v>406</v>
      </c>
      <c r="AA6" s="40">
        <v>81</v>
      </c>
      <c r="AB6" s="108">
        <v>2</v>
      </c>
      <c r="AC6" s="242"/>
    </row>
    <row r="7" spans="1:29" ht="15.75" thickBot="1" x14ac:dyDescent="0.3">
      <c r="A7" s="242"/>
      <c r="B7" s="250" t="s">
        <v>410</v>
      </c>
      <c r="C7" s="250" t="s">
        <v>20</v>
      </c>
      <c r="D7" s="250">
        <v>1976</v>
      </c>
      <c r="E7" s="299"/>
      <c r="F7" s="299"/>
      <c r="G7" s="137">
        <v>8</v>
      </c>
      <c r="H7" s="84">
        <v>8</v>
      </c>
      <c r="I7" s="85"/>
      <c r="J7" s="120"/>
      <c r="K7" s="137"/>
      <c r="L7" s="84"/>
      <c r="M7" s="85"/>
      <c r="N7" s="120"/>
      <c r="O7" s="137"/>
      <c r="P7" s="120"/>
      <c r="Q7" s="200"/>
      <c r="R7" s="218"/>
      <c r="S7" s="29"/>
      <c r="T7" s="84"/>
      <c r="U7" s="85"/>
      <c r="V7" s="120"/>
      <c r="W7" s="164">
        <f>SUM(F7,H7,J7,L7,N7,P7,R7,T7,V7)</f>
        <v>8</v>
      </c>
      <c r="X7" s="130">
        <f t="shared" si="0"/>
        <v>1</v>
      </c>
      <c r="Y7" s="245"/>
      <c r="Z7" s="299" t="s">
        <v>913</v>
      </c>
      <c r="AA7" s="40">
        <v>60</v>
      </c>
      <c r="AB7" s="108">
        <v>3</v>
      </c>
      <c r="AC7" s="242"/>
    </row>
    <row r="8" spans="1:29" ht="15.75" thickBot="1" x14ac:dyDescent="0.3">
      <c r="A8" s="242"/>
      <c r="B8" s="250" t="s">
        <v>68</v>
      </c>
      <c r="C8" s="250" t="s">
        <v>31</v>
      </c>
      <c r="D8" s="250">
        <v>1989</v>
      </c>
      <c r="E8" s="299">
        <v>15</v>
      </c>
      <c r="F8" s="299">
        <v>1</v>
      </c>
      <c r="G8" s="137"/>
      <c r="H8" s="84"/>
      <c r="I8" s="85"/>
      <c r="J8" s="120"/>
      <c r="K8" s="137"/>
      <c r="L8" s="84"/>
      <c r="M8" s="85"/>
      <c r="N8" s="120"/>
      <c r="O8" s="137"/>
      <c r="P8" s="120"/>
      <c r="Q8" s="200"/>
      <c r="R8" s="218"/>
      <c r="S8" s="29"/>
      <c r="T8" s="84"/>
      <c r="U8" s="85"/>
      <c r="V8" s="120"/>
      <c r="W8" s="164">
        <f>SUM(F8,H8,J8,L8,N8,P8,R8,T8,V8)</f>
        <v>1</v>
      </c>
      <c r="X8" s="130">
        <f t="shared" si="0"/>
        <v>1</v>
      </c>
      <c r="Y8" s="245"/>
      <c r="Z8" s="277"/>
      <c r="AA8" s="40"/>
      <c r="AB8" s="108"/>
      <c r="AC8" s="242"/>
    </row>
    <row r="9" spans="1:29" ht="15.75" thickBot="1" x14ac:dyDescent="0.3">
      <c r="A9" s="242"/>
      <c r="B9" s="250" t="s">
        <v>913</v>
      </c>
      <c r="C9" s="250" t="s">
        <v>16</v>
      </c>
      <c r="D9" s="250">
        <v>1986</v>
      </c>
      <c r="E9" s="299">
        <v>3</v>
      </c>
      <c r="F9" s="299">
        <v>18</v>
      </c>
      <c r="G9" s="137">
        <v>5</v>
      </c>
      <c r="H9" s="84">
        <v>14</v>
      </c>
      <c r="I9" s="85">
        <v>5</v>
      </c>
      <c r="J9" s="120">
        <v>14</v>
      </c>
      <c r="K9" s="137">
        <v>15</v>
      </c>
      <c r="L9" s="262">
        <v>1</v>
      </c>
      <c r="M9" s="85">
        <v>5</v>
      </c>
      <c r="N9" s="120">
        <v>14</v>
      </c>
      <c r="O9" s="137"/>
      <c r="P9" s="120"/>
      <c r="Q9" s="200"/>
      <c r="R9" s="218"/>
      <c r="S9" s="258"/>
      <c r="T9" s="84"/>
      <c r="U9" s="85"/>
      <c r="V9" s="120"/>
      <c r="W9" s="164">
        <f>SUM(F9,H9,J9,L9,N9,P9,R9,T9,V9)-L9</f>
        <v>60</v>
      </c>
      <c r="X9" s="280">
        <f t="shared" si="0"/>
        <v>5</v>
      </c>
      <c r="Y9" s="245"/>
      <c r="Z9" s="277"/>
      <c r="AA9" s="40"/>
      <c r="AB9" s="108"/>
      <c r="AC9" s="242"/>
    </row>
    <row r="10" spans="1:29" ht="15.75" thickBot="1" x14ac:dyDescent="0.3">
      <c r="A10" s="242"/>
      <c r="B10" s="250" t="s">
        <v>554</v>
      </c>
      <c r="C10" s="250" t="s">
        <v>16</v>
      </c>
      <c r="D10" s="250">
        <v>1976</v>
      </c>
      <c r="E10" s="299"/>
      <c r="F10" s="299"/>
      <c r="G10" s="137"/>
      <c r="H10" s="84"/>
      <c r="I10" s="85">
        <v>14</v>
      </c>
      <c r="J10" s="120">
        <v>2</v>
      </c>
      <c r="K10" s="137"/>
      <c r="L10" s="84"/>
      <c r="M10" s="85"/>
      <c r="N10" s="120"/>
      <c r="O10" s="137"/>
      <c r="P10" s="120"/>
      <c r="Q10" s="200"/>
      <c r="R10" s="218"/>
      <c r="S10" s="29"/>
      <c r="T10" s="84"/>
      <c r="U10" s="85"/>
      <c r="V10" s="120"/>
      <c r="W10" s="164">
        <f t="shared" ref="W10:W17" si="1">SUM(F10,H10,J10,L10,N10,P10,R10,T10,V10)</f>
        <v>2</v>
      </c>
      <c r="X10" s="130">
        <f t="shared" si="0"/>
        <v>1</v>
      </c>
      <c r="Y10" s="245"/>
      <c r="Z10" s="277"/>
      <c r="AA10" s="40"/>
      <c r="AB10" s="108"/>
      <c r="AC10" s="242"/>
    </row>
    <row r="11" spans="1:29" ht="15.75" thickBot="1" x14ac:dyDescent="0.3">
      <c r="A11" s="242"/>
      <c r="B11" s="299" t="s">
        <v>408</v>
      </c>
      <c r="C11" s="250" t="s">
        <v>3</v>
      </c>
      <c r="D11" s="299">
        <v>1997</v>
      </c>
      <c r="E11" s="299"/>
      <c r="F11" s="299"/>
      <c r="G11" s="137">
        <v>6</v>
      </c>
      <c r="H11" s="84">
        <v>12</v>
      </c>
      <c r="I11" s="85"/>
      <c r="J11" s="120"/>
      <c r="K11" s="137">
        <v>12</v>
      </c>
      <c r="L11" s="84">
        <v>4</v>
      </c>
      <c r="M11" s="85"/>
      <c r="N11" s="120"/>
      <c r="O11" s="137"/>
      <c r="P11" s="120"/>
      <c r="Q11" s="200"/>
      <c r="R11" s="218"/>
      <c r="S11" s="29"/>
      <c r="T11" s="84"/>
      <c r="U11" s="85"/>
      <c r="V11" s="120"/>
      <c r="W11" s="164">
        <f t="shared" si="1"/>
        <v>16</v>
      </c>
      <c r="X11" s="130">
        <f t="shared" si="0"/>
        <v>2</v>
      </c>
      <c r="Y11" s="245"/>
      <c r="Z11" s="277"/>
      <c r="AA11" s="40"/>
      <c r="AB11" s="108"/>
      <c r="AC11" s="242"/>
    </row>
    <row r="12" spans="1:29" ht="15.75" thickBot="1" x14ac:dyDescent="0.3">
      <c r="A12" s="242"/>
      <c r="B12" s="250" t="s">
        <v>57</v>
      </c>
      <c r="C12" s="250" t="s">
        <v>18</v>
      </c>
      <c r="D12" s="250">
        <v>1992</v>
      </c>
      <c r="E12" s="299">
        <v>6</v>
      </c>
      <c r="F12" s="299">
        <v>12</v>
      </c>
      <c r="G12" s="137"/>
      <c r="H12" s="84"/>
      <c r="I12" s="85"/>
      <c r="J12" s="120"/>
      <c r="K12" s="137"/>
      <c r="L12" s="84"/>
      <c r="M12" s="85"/>
      <c r="N12" s="120"/>
      <c r="O12" s="137"/>
      <c r="P12" s="120"/>
      <c r="Q12" s="200"/>
      <c r="R12" s="218"/>
      <c r="S12" s="29"/>
      <c r="T12" s="84"/>
      <c r="U12" s="85"/>
      <c r="V12" s="120"/>
      <c r="W12" s="164">
        <f t="shared" si="1"/>
        <v>12</v>
      </c>
      <c r="X12" s="130">
        <f t="shared" si="0"/>
        <v>1</v>
      </c>
      <c r="Y12" s="245"/>
      <c r="Z12" s="277"/>
      <c r="AA12" s="40"/>
      <c r="AB12" s="108"/>
      <c r="AC12" s="242"/>
    </row>
    <row r="13" spans="1:29" ht="15.75" thickBot="1" x14ac:dyDescent="0.3">
      <c r="A13" s="242"/>
      <c r="B13" s="250" t="s">
        <v>908</v>
      </c>
      <c r="C13" s="250" t="s">
        <v>559</v>
      </c>
      <c r="D13" s="250">
        <v>2009</v>
      </c>
      <c r="E13" s="299"/>
      <c r="F13" s="299"/>
      <c r="G13" s="137"/>
      <c r="H13" s="84"/>
      <c r="I13" s="85"/>
      <c r="J13" s="120"/>
      <c r="K13" s="137">
        <v>9</v>
      </c>
      <c r="L13" s="84">
        <v>7</v>
      </c>
      <c r="M13" s="85"/>
      <c r="N13" s="120"/>
      <c r="O13" s="137"/>
      <c r="P13" s="120"/>
      <c r="Q13" s="200"/>
      <c r="R13" s="218"/>
      <c r="S13" s="29"/>
      <c r="T13" s="84"/>
      <c r="U13" s="85"/>
      <c r="V13" s="120"/>
      <c r="W13" s="164">
        <f t="shared" si="1"/>
        <v>7</v>
      </c>
      <c r="X13" s="130">
        <f t="shared" si="0"/>
        <v>1</v>
      </c>
      <c r="Y13" s="245"/>
      <c r="Z13" s="277"/>
      <c r="AA13" s="40"/>
      <c r="AB13" s="108"/>
      <c r="AC13" s="242"/>
    </row>
    <row r="14" spans="1:29" ht="15.75" thickBot="1" x14ac:dyDescent="0.3">
      <c r="A14" s="242"/>
      <c r="B14" s="258" t="s">
        <v>54</v>
      </c>
      <c r="C14" s="250" t="s">
        <v>55</v>
      </c>
      <c r="D14" s="258">
        <v>1990</v>
      </c>
      <c r="E14" s="279">
        <v>2</v>
      </c>
      <c r="F14" s="279">
        <v>20</v>
      </c>
      <c r="G14" s="137"/>
      <c r="H14" s="84"/>
      <c r="I14" s="85"/>
      <c r="J14" s="120"/>
      <c r="K14" s="137"/>
      <c r="L14" s="84"/>
      <c r="M14" s="85"/>
      <c r="N14" s="120"/>
      <c r="O14" s="137"/>
      <c r="P14" s="120"/>
      <c r="Q14" s="200"/>
      <c r="R14" s="218"/>
      <c r="S14" s="258"/>
      <c r="T14" s="84"/>
      <c r="U14" s="85"/>
      <c r="V14" s="120"/>
      <c r="W14" s="164">
        <f t="shared" si="1"/>
        <v>20</v>
      </c>
      <c r="X14" s="130">
        <f t="shared" si="0"/>
        <v>1</v>
      </c>
      <c r="Y14" s="245"/>
      <c r="Z14" s="277"/>
      <c r="AA14" s="40"/>
      <c r="AB14" s="108"/>
      <c r="AC14" s="242"/>
    </row>
    <row r="15" spans="1:29" ht="15.75" thickBot="1" x14ac:dyDescent="0.3">
      <c r="A15" s="242"/>
      <c r="B15" s="258" t="s">
        <v>910</v>
      </c>
      <c r="C15" s="250" t="s">
        <v>911</v>
      </c>
      <c r="D15" s="258">
        <v>1968</v>
      </c>
      <c r="E15" s="299"/>
      <c r="F15" s="299"/>
      <c r="G15" s="137"/>
      <c r="H15" s="84"/>
      <c r="I15" s="85"/>
      <c r="J15" s="120"/>
      <c r="K15" s="137">
        <v>11</v>
      </c>
      <c r="L15" s="84">
        <v>5</v>
      </c>
      <c r="M15" s="85"/>
      <c r="N15" s="120"/>
      <c r="O15" s="137"/>
      <c r="P15" s="120"/>
      <c r="Q15" s="200"/>
      <c r="R15" s="218"/>
      <c r="S15" s="29"/>
      <c r="T15" s="84"/>
      <c r="U15" s="85"/>
      <c r="V15" s="120"/>
      <c r="W15" s="164">
        <f t="shared" si="1"/>
        <v>5</v>
      </c>
      <c r="X15" s="130">
        <f t="shared" si="0"/>
        <v>1</v>
      </c>
      <c r="Y15" s="245"/>
      <c r="Z15" s="277"/>
      <c r="AA15" s="40"/>
      <c r="AB15" s="108"/>
      <c r="AC15" s="242"/>
    </row>
    <row r="16" spans="1:29" ht="15.75" thickBot="1" x14ac:dyDescent="0.3">
      <c r="A16" s="242"/>
      <c r="B16" s="258" t="s">
        <v>969</v>
      </c>
      <c r="C16" s="250" t="s">
        <v>970</v>
      </c>
      <c r="D16" s="258">
        <v>1988</v>
      </c>
      <c r="E16" s="299"/>
      <c r="F16" s="299"/>
      <c r="G16" s="137"/>
      <c r="H16" s="84"/>
      <c r="I16" s="85"/>
      <c r="J16" s="120"/>
      <c r="K16" s="137"/>
      <c r="L16" s="84"/>
      <c r="M16" s="85"/>
      <c r="N16" s="120"/>
      <c r="O16" s="137">
        <v>9</v>
      </c>
      <c r="P16" s="120">
        <v>7</v>
      </c>
      <c r="Q16" s="200"/>
      <c r="R16" s="218"/>
      <c r="S16" s="29"/>
      <c r="T16" s="84"/>
      <c r="U16" s="85"/>
      <c r="V16" s="120"/>
      <c r="W16" s="164">
        <f t="shared" si="1"/>
        <v>7</v>
      </c>
      <c r="X16" s="130">
        <f t="shared" si="0"/>
        <v>1</v>
      </c>
      <c r="Y16" s="245"/>
      <c r="Z16" s="277"/>
      <c r="AA16" s="40"/>
      <c r="AB16" s="108"/>
      <c r="AC16" s="242"/>
    </row>
    <row r="17" spans="1:29" ht="15.75" thickBot="1" x14ac:dyDescent="0.3">
      <c r="A17" s="242"/>
      <c r="B17" s="277" t="s">
        <v>976</v>
      </c>
      <c r="C17" s="250" t="s">
        <v>141</v>
      </c>
      <c r="D17" s="277">
        <v>1988</v>
      </c>
      <c r="E17" s="299"/>
      <c r="F17" s="299"/>
      <c r="G17" s="137"/>
      <c r="H17" s="84"/>
      <c r="I17" s="85"/>
      <c r="J17" s="120"/>
      <c r="K17" s="137"/>
      <c r="L17" s="84"/>
      <c r="M17" s="85"/>
      <c r="N17" s="120"/>
      <c r="O17" s="137">
        <v>15</v>
      </c>
      <c r="P17" s="120">
        <v>1</v>
      </c>
      <c r="Q17" s="200"/>
      <c r="R17" s="218"/>
      <c r="S17" s="29"/>
      <c r="T17" s="84"/>
      <c r="U17" s="85"/>
      <c r="V17" s="120"/>
      <c r="W17" s="164">
        <f t="shared" si="1"/>
        <v>1</v>
      </c>
      <c r="X17" s="130">
        <f t="shared" si="0"/>
        <v>1</v>
      </c>
      <c r="Y17" s="245"/>
      <c r="Z17" s="277"/>
      <c r="AA17" s="40"/>
      <c r="AB17" s="108"/>
      <c r="AC17" s="242"/>
    </row>
    <row r="18" spans="1:29" ht="15.75" thickBot="1" x14ac:dyDescent="0.3">
      <c r="A18" s="242"/>
      <c r="B18" s="258" t="s">
        <v>26</v>
      </c>
      <c r="C18" s="250" t="s">
        <v>25</v>
      </c>
      <c r="D18" s="258">
        <v>1996</v>
      </c>
      <c r="E18" s="299">
        <v>1</v>
      </c>
      <c r="F18" s="299">
        <v>25</v>
      </c>
      <c r="G18" s="137"/>
      <c r="H18" s="84"/>
      <c r="I18" s="85">
        <v>3</v>
      </c>
      <c r="J18" s="120">
        <v>18</v>
      </c>
      <c r="K18" s="137">
        <v>8</v>
      </c>
      <c r="L18" s="262">
        <v>8</v>
      </c>
      <c r="M18" s="85">
        <v>3</v>
      </c>
      <c r="N18" s="120">
        <v>18</v>
      </c>
      <c r="O18" s="137">
        <v>2</v>
      </c>
      <c r="P18" s="120">
        <v>20</v>
      </c>
      <c r="Q18" s="200"/>
      <c r="R18" s="218"/>
      <c r="S18" s="299"/>
      <c r="T18" s="84"/>
      <c r="U18" s="85"/>
      <c r="V18" s="120"/>
      <c r="W18" s="164">
        <f>SUM(F18,H18,J18,L18,N18,P18,R18,T18,V18)-L18</f>
        <v>81</v>
      </c>
      <c r="X18" s="280">
        <f t="shared" si="0"/>
        <v>5</v>
      </c>
      <c r="Y18" s="245"/>
      <c r="Z18" s="277"/>
      <c r="AA18" s="40"/>
      <c r="AB18" s="108"/>
      <c r="AC18" s="242"/>
    </row>
    <row r="19" spans="1:29" ht="15.75" thickBot="1" x14ac:dyDescent="0.3">
      <c r="A19" s="242"/>
      <c r="B19" s="279" t="s">
        <v>899</v>
      </c>
      <c r="C19" s="250" t="s">
        <v>900</v>
      </c>
      <c r="D19" s="279">
        <v>2004</v>
      </c>
      <c r="E19" s="299"/>
      <c r="F19" s="299"/>
      <c r="G19" s="137"/>
      <c r="H19" s="84"/>
      <c r="I19" s="85"/>
      <c r="J19" s="120"/>
      <c r="K19" s="137">
        <v>1</v>
      </c>
      <c r="L19" s="84">
        <v>25</v>
      </c>
      <c r="M19" s="85"/>
      <c r="N19" s="120"/>
      <c r="O19" s="137"/>
      <c r="P19" s="120"/>
      <c r="Q19" s="200"/>
      <c r="R19" s="218"/>
      <c r="S19" s="29"/>
      <c r="T19" s="84"/>
      <c r="U19" s="85"/>
      <c r="V19" s="120"/>
      <c r="W19" s="164">
        <f t="shared" ref="W19:W50" si="2">SUM(F19,H19,J19,L19,N19,P19,R19,T19,V19)</f>
        <v>25</v>
      </c>
      <c r="X19" s="130">
        <f t="shared" si="0"/>
        <v>1</v>
      </c>
      <c r="Y19" s="245"/>
      <c r="Z19" s="277"/>
      <c r="AA19" s="40"/>
      <c r="AB19" s="108"/>
      <c r="AC19" s="242"/>
    </row>
    <row r="20" spans="1:29" ht="15.75" thickBot="1" x14ac:dyDescent="0.3">
      <c r="A20" s="242"/>
      <c r="B20" s="85" t="s">
        <v>967</v>
      </c>
      <c r="C20" s="29" t="s">
        <v>16</v>
      </c>
      <c r="D20" s="84">
        <v>1980</v>
      </c>
      <c r="E20" s="85"/>
      <c r="F20" s="117"/>
      <c r="G20" s="137"/>
      <c r="H20" s="84"/>
      <c r="I20" s="85"/>
      <c r="J20" s="120"/>
      <c r="K20" s="137"/>
      <c r="L20" s="84"/>
      <c r="M20" s="85"/>
      <c r="N20" s="120"/>
      <c r="O20" s="137">
        <v>5</v>
      </c>
      <c r="P20" s="120">
        <v>14</v>
      </c>
      <c r="Q20" s="200"/>
      <c r="R20" s="218"/>
      <c r="S20" s="29"/>
      <c r="T20" s="84"/>
      <c r="U20" s="85"/>
      <c r="V20" s="120"/>
      <c r="W20" s="164">
        <f t="shared" si="2"/>
        <v>14</v>
      </c>
      <c r="X20" s="130">
        <f t="shared" si="0"/>
        <v>1</v>
      </c>
      <c r="Y20" s="245"/>
      <c r="Z20" s="277"/>
      <c r="AA20" s="40"/>
      <c r="AB20" s="108"/>
      <c r="AC20" s="242"/>
    </row>
    <row r="21" spans="1:29" ht="15.75" thickBot="1" x14ac:dyDescent="0.3">
      <c r="A21" s="242"/>
      <c r="B21" s="258" t="s">
        <v>897</v>
      </c>
      <c r="C21" s="258" t="s">
        <v>422</v>
      </c>
      <c r="D21" s="258">
        <v>2010</v>
      </c>
      <c r="E21" s="85"/>
      <c r="F21" s="117"/>
      <c r="G21" s="299"/>
      <c r="H21" s="299"/>
      <c r="I21" s="85"/>
      <c r="J21" s="120"/>
      <c r="K21" s="137"/>
      <c r="L21" s="84"/>
      <c r="M21" s="85">
        <v>13</v>
      </c>
      <c r="N21" s="120">
        <v>3</v>
      </c>
      <c r="O21" s="137">
        <v>7</v>
      </c>
      <c r="P21" s="120">
        <v>10</v>
      </c>
      <c r="Q21" s="200"/>
      <c r="R21" s="218"/>
      <c r="S21" s="29"/>
      <c r="T21" s="84"/>
      <c r="U21" s="85"/>
      <c r="V21" s="120"/>
      <c r="W21" s="164">
        <f t="shared" si="2"/>
        <v>13</v>
      </c>
      <c r="X21" s="130">
        <f t="shared" si="0"/>
        <v>2</v>
      </c>
      <c r="Y21" s="245"/>
      <c r="Z21" s="277"/>
      <c r="AA21" s="40"/>
      <c r="AB21" s="108"/>
      <c r="AC21" s="242"/>
    </row>
    <row r="22" spans="1:29" ht="15.75" thickBot="1" x14ac:dyDescent="0.3">
      <c r="A22" s="242"/>
      <c r="B22" s="277" t="s">
        <v>546</v>
      </c>
      <c r="C22" s="258" t="s">
        <v>97</v>
      </c>
      <c r="D22" s="277">
        <v>2002</v>
      </c>
      <c r="E22" s="85"/>
      <c r="F22" s="117"/>
      <c r="G22" s="299"/>
      <c r="H22" s="299"/>
      <c r="I22" s="85">
        <v>6</v>
      </c>
      <c r="J22" s="120">
        <v>12</v>
      </c>
      <c r="K22" s="137">
        <v>14</v>
      </c>
      <c r="L22" s="84">
        <v>2</v>
      </c>
      <c r="M22" s="85"/>
      <c r="N22" s="120"/>
      <c r="O22" s="137"/>
      <c r="P22" s="120"/>
      <c r="Q22" s="200"/>
      <c r="R22" s="218"/>
      <c r="S22" s="29"/>
      <c r="T22" s="84"/>
      <c r="U22" s="85"/>
      <c r="V22" s="120"/>
      <c r="W22" s="164">
        <f t="shared" si="2"/>
        <v>14</v>
      </c>
      <c r="X22" s="130">
        <f t="shared" si="0"/>
        <v>2</v>
      </c>
      <c r="Y22" s="245"/>
      <c r="Z22" s="277"/>
      <c r="AA22" s="40"/>
      <c r="AB22" s="108"/>
      <c r="AC22" s="242"/>
    </row>
    <row r="23" spans="1:29" ht="15.75" thickBot="1" x14ac:dyDescent="0.3">
      <c r="A23" s="242"/>
      <c r="B23" s="277" t="s">
        <v>547</v>
      </c>
      <c r="C23" s="258" t="s">
        <v>50</v>
      </c>
      <c r="D23" s="277">
        <v>2009</v>
      </c>
      <c r="E23" s="85"/>
      <c r="F23" s="117"/>
      <c r="G23" s="299"/>
      <c r="H23" s="299"/>
      <c r="I23" s="85">
        <v>7</v>
      </c>
      <c r="J23" s="120">
        <v>10</v>
      </c>
      <c r="K23" s="137"/>
      <c r="L23" s="84"/>
      <c r="M23" s="85"/>
      <c r="N23" s="120"/>
      <c r="O23" s="137"/>
      <c r="P23" s="120"/>
      <c r="Q23" s="200"/>
      <c r="R23" s="218"/>
      <c r="S23" s="29"/>
      <c r="T23" s="84"/>
      <c r="U23" s="85"/>
      <c r="V23" s="120"/>
      <c r="W23" s="164">
        <f t="shared" si="2"/>
        <v>10</v>
      </c>
      <c r="X23" s="130">
        <f t="shared" si="0"/>
        <v>1</v>
      </c>
      <c r="Y23" s="245"/>
      <c r="Z23" s="277"/>
      <c r="AA23" s="40"/>
      <c r="AB23" s="108"/>
      <c r="AC23" s="242"/>
    </row>
    <row r="24" spans="1:29" ht="15.75" thickBot="1" x14ac:dyDescent="0.3">
      <c r="A24" s="242"/>
      <c r="B24" s="258" t="s">
        <v>912</v>
      </c>
      <c r="C24" s="258" t="s">
        <v>365</v>
      </c>
      <c r="D24" s="258">
        <v>1981</v>
      </c>
      <c r="E24" s="85"/>
      <c r="F24" s="117"/>
      <c r="G24" s="299"/>
      <c r="H24" s="299"/>
      <c r="I24" s="85"/>
      <c r="J24" s="120"/>
      <c r="K24" s="137">
        <v>13</v>
      </c>
      <c r="L24" s="84">
        <v>3</v>
      </c>
      <c r="M24" s="85"/>
      <c r="N24" s="120"/>
      <c r="O24" s="137"/>
      <c r="P24" s="120"/>
      <c r="Q24" s="200"/>
      <c r="R24" s="218"/>
      <c r="S24" s="29"/>
      <c r="T24" s="84"/>
      <c r="U24" s="85"/>
      <c r="V24" s="120"/>
      <c r="W24" s="164">
        <f t="shared" si="2"/>
        <v>3</v>
      </c>
      <c r="X24" s="130">
        <f t="shared" si="0"/>
        <v>1</v>
      </c>
      <c r="Y24" s="245"/>
      <c r="Z24" s="277"/>
      <c r="AA24" s="40"/>
      <c r="AB24" s="108"/>
      <c r="AC24" s="242"/>
    </row>
    <row r="25" spans="1:29" ht="15.75" thickBot="1" x14ac:dyDescent="0.3">
      <c r="A25" s="242"/>
      <c r="B25" s="258" t="s">
        <v>901</v>
      </c>
      <c r="C25" s="258" t="s">
        <v>807</v>
      </c>
      <c r="D25" s="258">
        <v>2005</v>
      </c>
      <c r="E25" s="85"/>
      <c r="F25" s="117"/>
      <c r="G25" s="299"/>
      <c r="H25" s="299"/>
      <c r="I25" s="85"/>
      <c r="J25" s="120"/>
      <c r="K25" s="137">
        <v>2</v>
      </c>
      <c r="L25" s="84">
        <v>20</v>
      </c>
      <c r="M25" s="85"/>
      <c r="N25" s="120"/>
      <c r="O25" s="137"/>
      <c r="P25" s="120"/>
      <c r="Q25" s="200"/>
      <c r="R25" s="218"/>
      <c r="S25" s="258"/>
      <c r="T25" s="84"/>
      <c r="U25" s="85"/>
      <c r="V25" s="120"/>
      <c r="W25" s="164">
        <f t="shared" si="2"/>
        <v>20</v>
      </c>
      <c r="X25" s="130">
        <f t="shared" si="0"/>
        <v>1</v>
      </c>
      <c r="Y25" s="245"/>
      <c r="Z25" s="277"/>
      <c r="AA25" s="40"/>
      <c r="AB25" s="108"/>
      <c r="AC25" s="242"/>
    </row>
    <row r="26" spans="1:29" ht="15.75" thickBot="1" x14ac:dyDescent="0.3">
      <c r="A26" s="242"/>
      <c r="B26" s="258" t="s">
        <v>548</v>
      </c>
      <c r="C26" s="258" t="s">
        <v>221</v>
      </c>
      <c r="D26" s="258">
        <v>1970</v>
      </c>
      <c r="E26" s="85"/>
      <c r="F26" s="117"/>
      <c r="G26" s="299"/>
      <c r="H26" s="299"/>
      <c r="I26" s="85">
        <v>8</v>
      </c>
      <c r="J26" s="120">
        <v>8</v>
      </c>
      <c r="K26" s="137"/>
      <c r="L26" s="84"/>
      <c r="M26" s="85"/>
      <c r="N26" s="120"/>
      <c r="O26" s="137"/>
      <c r="P26" s="120"/>
      <c r="Q26" s="200"/>
      <c r="R26" s="218"/>
      <c r="S26" s="29"/>
      <c r="T26" s="84"/>
      <c r="U26" s="85"/>
      <c r="V26" s="120"/>
      <c r="W26" s="164">
        <f t="shared" si="2"/>
        <v>8</v>
      </c>
      <c r="X26" s="130">
        <f t="shared" si="0"/>
        <v>1</v>
      </c>
      <c r="Y26" s="245"/>
      <c r="Z26" s="277"/>
      <c r="AA26" s="40"/>
      <c r="AB26" s="108"/>
      <c r="AC26" s="242"/>
    </row>
    <row r="27" spans="1:29" ht="15.75" thickBot="1" x14ac:dyDescent="0.3">
      <c r="A27" s="242"/>
      <c r="B27" s="258" t="s">
        <v>56</v>
      </c>
      <c r="C27" s="258"/>
      <c r="D27" s="258">
        <v>1981</v>
      </c>
      <c r="E27" s="85">
        <v>5</v>
      </c>
      <c r="F27" s="117">
        <v>14</v>
      </c>
      <c r="G27" s="299"/>
      <c r="H27" s="299"/>
      <c r="I27" s="85"/>
      <c r="J27" s="120"/>
      <c r="K27" s="137"/>
      <c r="L27" s="84"/>
      <c r="M27" s="85"/>
      <c r="N27" s="120"/>
      <c r="O27" s="137"/>
      <c r="P27" s="120"/>
      <c r="Q27" s="200"/>
      <c r="R27" s="218"/>
      <c r="S27" s="258"/>
      <c r="T27" s="84"/>
      <c r="U27" s="85"/>
      <c r="V27" s="120"/>
      <c r="W27" s="164">
        <f t="shared" si="2"/>
        <v>14</v>
      </c>
      <c r="X27" s="130">
        <f t="shared" si="0"/>
        <v>1</v>
      </c>
      <c r="Y27" s="245"/>
      <c r="Z27" s="277"/>
      <c r="AA27" s="40"/>
      <c r="AB27" s="108"/>
      <c r="AC27" s="242"/>
    </row>
    <row r="28" spans="1:29" ht="15.75" thickBot="1" x14ac:dyDescent="0.3">
      <c r="A28" s="242"/>
      <c r="B28" s="277" t="s">
        <v>551</v>
      </c>
      <c r="C28" s="258" t="s">
        <v>16</v>
      </c>
      <c r="D28" s="277">
        <v>1986</v>
      </c>
      <c r="E28" s="85"/>
      <c r="F28" s="117"/>
      <c r="G28" s="299"/>
      <c r="H28" s="299"/>
      <c r="I28" s="85">
        <v>11</v>
      </c>
      <c r="J28" s="120">
        <v>5</v>
      </c>
      <c r="K28" s="137"/>
      <c r="L28" s="84"/>
      <c r="M28" s="85"/>
      <c r="N28" s="120"/>
      <c r="O28" s="137"/>
      <c r="P28" s="120"/>
      <c r="Q28" s="200"/>
      <c r="R28" s="218"/>
      <c r="S28" s="29"/>
      <c r="T28" s="84"/>
      <c r="U28" s="85"/>
      <c r="V28" s="120"/>
      <c r="W28" s="164">
        <f t="shared" si="2"/>
        <v>5</v>
      </c>
      <c r="X28" s="130">
        <f t="shared" si="0"/>
        <v>1</v>
      </c>
      <c r="Y28" s="245"/>
      <c r="Z28" s="277"/>
      <c r="AA28" s="40"/>
      <c r="AB28" s="108"/>
      <c r="AC28" s="242"/>
    </row>
    <row r="29" spans="1:29" ht="15.75" thickBot="1" x14ac:dyDescent="0.3">
      <c r="A29" s="242"/>
      <c r="B29" s="279" t="s">
        <v>907</v>
      </c>
      <c r="C29" s="258" t="s">
        <v>18</v>
      </c>
      <c r="D29" s="279">
        <v>1995</v>
      </c>
      <c r="E29" s="85"/>
      <c r="F29" s="117"/>
      <c r="G29" s="299"/>
      <c r="H29" s="299"/>
      <c r="I29" s="85"/>
      <c r="J29" s="120"/>
      <c r="K29" s="137">
        <v>6</v>
      </c>
      <c r="L29" s="84">
        <v>12</v>
      </c>
      <c r="M29" s="85"/>
      <c r="N29" s="120"/>
      <c r="O29" s="137"/>
      <c r="P29" s="120"/>
      <c r="Q29" s="200"/>
      <c r="R29" s="218"/>
      <c r="S29" s="29"/>
      <c r="T29" s="84"/>
      <c r="U29" s="85"/>
      <c r="V29" s="120"/>
      <c r="W29" s="164">
        <f t="shared" si="2"/>
        <v>12</v>
      </c>
      <c r="X29" s="130">
        <f t="shared" si="0"/>
        <v>1</v>
      </c>
      <c r="Y29" s="245"/>
      <c r="Z29" s="277"/>
      <c r="AA29" s="40"/>
      <c r="AB29" s="108"/>
      <c r="AC29" s="242"/>
    </row>
    <row r="30" spans="1:29" ht="15.75" thickBot="1" x14ac:dyDescent="0.3">
      <c r="A30" s="242"/>
      <c r="B30" s="258" t="s">
        <v>412</v>
      </c>
      <c r="C30" s="258" t="s">
        <v>192</v>
      </c>
      <c r="D30" s="258">
        <v>1996</v>
      </c>
      <c r="E30" s="85"/>
      <c r="F30" s="117"/>
      <c r="G30" s="299">
        <v>10</v>
      </c>
      <c r="H30" s="299">
        <v>6</v>
      </c>
      <c r="I30" s="85"/>
      <c r="J30" s="120"/>
      <c r="K30" s="137"/>
      <c r="L30" s="84"/>
      <c r="M30" s="85"/>
      <c r="N30" s="120"/>
      <c r="O30" s="137"/>
      <c r="P30" s="120"/>
      <c r="Q30" s="200"/>
      <c r="R30" s="218"/>
      <c r="S30" s="29"/>
      <c r="T30" s="84"/>
      <c r="U30" s="85"/>
      <c r="V30" s="120"/>
      <c r="W30" s="164">
        <f t="shared" si="2"/>
        <v>6</v>
      </c>
      <c r="X30" s="130">
        <f t="shared" si="0"/>
        <v>1</v>
      </c>
      <c r="Y30" s="245"/>
      <c r="Z30" s="277"/>
      <c r="AA30" s="40"/>
      <c r="AB30" s="108"/>
      <c r="AC30" s="242"/>
    </row>
    <row r="31" spans="1:29" ht="15.75" thickBot="1" x14ac:dyDescent="0.3">
      <c r="A31" s="242"/>
      <c r="B31" s="258" t="s">
        <v>63</v>
      </c>
      <c r="C31" s="258" t="s">
        <v>64</v>
      </c>
      <c r="D31" s="258">
        <v>1982</v>
      </c>
      <c r="E31" s="85">
        <v>10</v>
      </c>
      <c r="F31" s="117">
        <v>6</v>
      </c>
      <c r="G31" s="299"/>
      <c r="H31" s="299"/>
      <c r="I31" s="85"/>
      <c r="J31" s="120"/>
      <c r="K31" s="137"/>
      <c r="L31" s="84"/>
      <c r="M31" s="85"/>
      <c r="N31" s="120"/>
      <c r="O31" s="137"/>
      <c r="P31" s="120"/>
      <c r="Q31" s="200"/>
      <c r="R31" s="218"/>
      <c r="S31" s="29"/>
      <c r="T31" s="84"/>
      <c r="U31" s="85"/>
      <c r="V31" s="120"/>
      <c r="W31" s="164">
        <f t="shared" si="2"/>
        <v>6</v>
      </c>
      <c r="X31" s="130">
        <f t="shared" si="0"/>
        <v>1</v>
      </c>
      <c r="Y31" s="245"/>
      <c r="Z31" s="277"/>
      <c r="AA31" s="40"/>
      <c r="AB31" s="108"/>
      <c r="AC31" s="242"/>
    </row>
    <row r="32" spans="1:29" ht="15.75" thickBot="1" x14ac:dyDescent="0.3">
      <c r="A32" s="242"/>
      <c r="B32" s="258" t="s">
        <v>28</v>
      </c>
      <c r="C32" s="258" t="s">
        <v>29</v>
      </c>
      <c r="D32" s="258">
        <v>1970</v>
      </c>
      <c r="E32" s="85">
        <v>4</v>
      </c>
      <c r="F32" s="117">
        <v>16</v>
      </c>
      <c r="G32" s="299"/>
      <c r="H32" s="299"/>
      <c r="I32" s="85"/>
      <c r="J32" s="120"/>
      <c r="K32" s="137"/>
      <c r="L32" s="84"/>
      <c r="M32" s="85"/>
      <c r="N32" s="120"/>
      <c r="O32" s="137"/>
      <c r="P32" s="120"/>
      <c r="Q32" s="200"/>
      <c r="R32" s="218"/>
      <c r="S32" s="29"/>
      <c r="T32" s="84"/>
      <c r="U32" s="85"/>
      <c r="V32" s="120"/>
      <c r="W32" s="164">
        <f t="shared" si="2"/>
        <v>16</v>
      </c>
      <c r="X32" s="130">
        <f t="shared" si="0"/>
        <v>1</v>
      </c>
      <c r="Y32" s="245"/>
      <c r="Z32" s="277"/>
      <c r="AA32" s="40"/>
      <c r="AB32" s="108"/>
      <c r="AC32" s="242"/>
    </row>
    <row r="33" spans="1:29" ht="15.75" thickBot="1" x14ac:dyDescent="0.3">
      <c r="A33" s="242"/>
      <c r="B33" s="299" t="s">
        <v>154</v>
      </c>
      <c r="C33" s="258" t="s">
        <v>19</v>
      </c>
      <c r="D33" s="299">
        <v>1978</v>
      </c>
      <c r="E33" s="85"/>
      <c r="F33" s="117"/>
      <c r="G33" s="299">
        <v>4</v>
      </c>
      <c r="H33" s="299">
        <v>16</v>
      </c>
      <c r="I33" s="85"/>
      <c r="J33" s="120"/>
      <c r="K33" s="137"/>
      <c r="L33" s="84"/>
      <c r="M33" s="85"/>
      <c r="N33" s="120"/>
      <c r="O33" s="137"/>
      <c r="P33" s="120"/>
      <c r="Q33" s="200"/>
      <c r="R33" s="218"/>
      <c r="S33" s="258"/>
      <c r="T33" s="84"/>
      <c r="U33" s="85"/>
      <c r="V33" s="120"/>
      <c r="W33" s="164">
        <f t="shared" si="2"/>
        <v>16</v>
      </c>
      <c r="X33" s="130">
        <f t="shared" si="0"/>
        <v>1</v>
      </c>
      <c r="Y33" s="245"/>
      <c r="Z33" s="277"/>
      <c r="AA33" s="40"/>
      <c r="AB33" s="108"/>
      <c r="AC33" s="242"/>
    </row>
    <row r="34" spans="1:29" ht="15.75" thickBot="1" x14ac:dyDescent="0.3">
      <c r="A34" s="242"/>
      <c r="B34" s="299" t="s">
        <v>67</v>
      </c>
      <c r="C34" s="258" t="s">
        <v>29</v>
      </c>
      <c r="D34" s="299">
        <v>1974</v>
      </c>
      <c r="E34" s="85">
        <v>14</v>
      </c>
      <c r="F34" s="117">
        <v>2</v>
      </c>
      <c r="G34" s="299"/>
      <c r="H34" s="299"/>
      <c r="I34" s="85"/>
      <c r="J34" s="120"/>
      <c r="K34" s="137"/>
      <c r="L34" s="84"/>
      <c r="M34" s="85"/>
      <c r="N34" s="120"/>
      <c r="O34" s="137"/>
      <c r="P34" s="120"/>
      <c r="Q34" s="200"/>
      <c r="R34" s="218"/>
      <c r="S34" s="258"/>
      <c r="T34" s="84"/>
      <c r="U34" s="85"/>
      <c r="V34" s="120"/>
      <c r="W34" s="164">
        <f t="shared" si="2"/>
        <v>2</v>
      </c>
      <c r="X34" s="130">
        <f t="shared" si="0"/>
        <v>1</v>
      </c>
      <c r="Y34" s="245"/>
      <c r="Z34" s="277"/>
      <c r="AA34" s="40"/>
      <c r="AB34" s="108"/>
      <c r="AC34" s="242"/>
    </row>
    <row r="35" spans="1:29" ht="15.75" thickBot="1" x14ac:dyDescent="0.3">
      <c r="A35" s="242"/>
      <c r="B35" s="258" t="s">
        <v>892</v>
      </c>
      <c r="C35" s="258" t="s">
        <v>18</v>
      </c>
      <c r="D35" s="258">
        <v>1991</v>
      </c>
      <c r="E35" s="85"/>
      <c r="F35" s="117"/>
      <c r="G35" s="299"/>
      <c r="H35" s="299"/>
      <c r="I35" s="299"/>
      <c r="J35" s="299"/>
      <c r="K35" s="137"/>
      <c r="L35" s="84"/>
      <c r="M35" s="85">
        <v>8</v>
      </c>
      <c r="N35" s="120">
        <v>8</v>
      </c>
      <c r="O35" s="137"/>
      <c r="P35" s="120"/>
      <c r="Q35" s="200"/>
      <c r="R35" s="218"/>
      <c r="S35" s="29"/>
      <c r="T35" s="84"/>
      <c r="U35" s="85"/>
      <c r="V35" s="120"/>
      <c r="W35" s="164">
        <f t="shared" si="2"/>
        <v>8</v>
      </c>
      <c r="X35" s="130">
        <f t="shared" si="0"/>
        <v>1</v>
      </c>
      <c r="Y35" s="245"/>
      <c r="Z35" s="277"/>
      <c r="AA35" s="40"/>
      <c r="AB35" s="108"/>
      <c r="AC35" s="242"/>
    </row>
    <row r="36" spans="1:29" ht="15.75" thickBot="1" x14ac:dyDescent="0.3">
      <c r="A36" s="242"/>
      <c r="B36" s="258" t="s">
        <v>975</v>
      </c>
      <c r="C36" s="258" t="s">
        <v>160</v>
      </c>
      <c r="D36" s="258">
        <v>1987</v>
      </c>
      <c r="E36" s="85"/>
      <c r="F36" s="117"/>
      <c r="G36" s="137"/>
      <c r="H36" s="84"/>
      <c r="I36" s="299"/>
      <c r="J36" s="299"/>
      <c r="K36" s="137"/>
      <c r="L36" s="84"/>
      <c r="M36" s="85"/>
      <c r="N36" s="120"/>
      <c r="O36" s="137">
        <v>14</v>
      </c>
      <c r="P36" s="120">
        <v>2</v>
      </c>
      <c r="Q36" s="200"/>
      <c r="R36" s="218"/>
      <c r="S36" s="29"/>
      <c r="T36" s="84"/>
      <c r="U36" s="85"/>
      <c r="V36" s="120"/>
      <c r="W36" s="164">
        <f t="shared" si="2"/>
        <v>2</v>
      </c>
      <c r="X36" s="130">
        <f t="shared" si="0"/>
        <v>1</v>
      </c>
      <c r="Y36" s="245"/>
      <c r="Z36" s="277"/>
      <c r="AA36" s="40"/>
      <c r="AB36" s="108"/>
      <c r="AC36" s="242"/>
    </row>
    <row r="37" spans="1:29" ht="15.75" thickBot="1" x14ac:dyDescent="0.3">
      <c r="A37" s="242"/>
      <c r="B37" s="258" t="s">
        <v>66</v>
      </c>
      <c r="C37" s="258" t="s">
        <v>64</v>
      </c>
      <c r="D37" s="258">
        <v>1978</v>
      </c>
      <c r="E37" s="85">
        <v>13</v>
      </c>
      <c r="F37" s="117">
        <v>3</v>
      </c>
      <c r="G37" s="137"/>
      <c r="H37" s="84"/>
      <c r="I37" s="299"/>
      <c r="J37" s="299"/>
      <c r="K37" s="137"/>
      <c r="L37" s="84"/>
      <c r="M37" s="85"/>
      <c r="N37" s="120"/>
      <c r="O37" s="137"/>
      <c r="P37" s="120"/>
      <c r="Q37" s="200"/>
      <c r="R37" s="218"/>
      <c r="S37" s="29"/>
      <c r="T37" s="84"/>
      <c r="U37" s="85"/>
      <c r="V37" s="120"/>
      <c r="W37" s="164">
        <f t="shared" si="2"/>
        <v>3</v>
      </c>
      <c r="X37" s="130">
        <f t="shared" ref="X37:X68" si="3">COUNT(E37,G37,I37,K37,M37,O37,Q37,S37,U37)</f>
        <v>1</v>
      </c>
      <c r="Y37" s="245"/>
      <c r="Z37" s="277"/>
      <c r="AA37" s="40"/>
      <c r="AB37" s="108"/>
      <c r="AC37" s="242"/>
    </row>
    <row r="38" spans="1:29" ht="15.75" thickBot="1" x14ac:dyDescent="0.3">
      <c r="A38" s="242"/>
      <c r="B38" s="258" t="s">
        <v>411</v>
      </c>
      <c r="C38" s="258"/>
      <c r="D38" s="258">
        <v>1991</v>
      </c>
      <c r="E38" s="85"/>
      <c r="F38" s="117"/>
      <c r="G38" s="137">
        <v>9</v>
      </c>
      <c r="H38" s="84">
        <v>7</v>
      </c>
      <c r="I38" s="299"/>
      <c r="J38" s="299"/>
      <c r="K38" s="137"/>
      <c r="L38" s="84"/>
      <c r="M38" s="85"/>
      <c r="N38" s="120"/>
      <c r="O38" s="137"/>
      <c r="P38" s="120"/>
      <c r="Q38" s="200"/>
      <c r="R38" s="218"/>
      <c r="S38" s="29"/>
      <c r="T38" s="84"/>
      <c r="U38" s="85"/>
      <c r="V38" s="120"/>
      <c r="W38" s="164">
        <f t="shared" si="2"/>
        <v>7</v>
      </c>
      <c r="X38" s="130">
        <f t="shared" si="3"/>
        <v>1</v>
      </c>
      <c r="Y38" s="245"/>
      <c r="Z38" s="277"/>
      <c r="AA38" s="40"/>
      <c r="AB38" s="108"/>
      <c r="AC38" s="242"/>
    </row>
    <row r="39" spans="1:29" ht="15.75" thickBot="1" x14ac:dyDescent="0.3">
      <c r="A39" s="242"/>
      <c r="B39" s="258" t="s">
        <v>416</v>
      </c>
      <c r="C39" s="258" t="s">
        <v>417</v>
      </c>
      <c r="D39" s="258">
        <v>1966</v>
      </c>
      <c r="E39" s="85"/>
      <c r="F39" s="117"/>
      <c r="G39" s="137">
        <v>13</v>
      </c>
      <c r="H39" s="84">
        <v>3</v>
      </c>
      <c r="I39" s="299"/>
      <c r="J39" s="299"/>
      <c r="K39" s="137"/>
      <c r="L39" s="84"/>
      <c r="M39" s="85"/>
      <c r="N39" s="120"/>
      <c r="O39" s="137"/>
      <c r="P39" s="120"/>
      <c r="Q39" s="200"/>
      <c r="R39" s="218"/>
      <c r="S39" s="29"/>
      <c r="T39" s="84"/>
      <c r="U39" s="85"/>
      <c r="V39" s="120"/>
      <c r="W39" s="164">
        <f t="shared" si="2"/>
        <v>3</v>
      </c>
      <c r="X39" s="130">
        <f t="shared" si="3"/>
        <v>1</v>
      </c>
      <c r="Y39" s="245"/>
      <c r="Z39" s="277"/>
      <c r="AA39" s="40"/>
      <c r="AB39" s="108"/>
      <c r="AC39" s="242"/>
    </row>
    <row r="40" spans="1:29" ht="15.75" thickBot="1" x14ac:dyDescent="0.3">
      <c r="A40" s="242"/>
      <c r="B40" s="258" t="s">
        <v>895</v>
      </c>
      <c r="C40" s="258" t="s">
        <v>16</v>
      </c>
      <c r="D40" s="258">
        <v>1967</v>
      </c>
      <c r="E40" s="85"/>
      <c r="F40" s="117"/>
      <c r="G40" s="137"/>
      <c r="H40" s="84"/>
      <c r="I40" s="299"/>
      <c r="J40" s="299"/>
      <c r="K40" s="137"/>
      <c r="L40" s="84"/>
      <c r="M40" s="85">
        <v>11</v>
      </c>
      <c r="N40" s="120">
        <v>5</v>
      </c>
      <c r="O40" s="137"/>
      <c r="P40" s="120"/>
      <c r="Q40" s="200"/>
      <c r="R40" s="218"/>
      <c r="S40" s="29"/>
      <c r="T40" s="84"/>
      <c r="U40" s="85"/>
      <c r="V40" s="120"/>
      <c r="W40" s="164">
        <f t="shared" si="2"/>
        <v>5</v>
      </c>
      <c r="X40" s="130">
        <f t="shared" si="3"/>
        <v>1</v>
      </c>
      <c r="Y40" s="245"/>
      <c r="Z40" s="277"/>
      <c r="AA40" s="40"/>
      <c r="AB40" s="108"/>
      <c r="AC40" s="242"/>
    </row>
    <row r="41" spans="1:29" ht="15.75" thickBot="1" x14ac:dyDescent="0.3">
      <c r="A41" s="242"/>
      <c r="B41" s="258" t="s">
        <v>23</v>
      </c>
      <c r="C41" s="258" t="s">
        <v>24</v>
      </c>
      <c r="D41" s="258">
        <v>1967</v>
      </c>
      <c r="E41" s="85">
        <v>11</v>
      </c>
      <c r="F41" s="117">
        <v>5</v>
      </c>
      <c r="G41" s="137"/>
      <c r="H41" s="84"/>
      <c r="I41" s="299"/>
      <c r="J41" s="299"/>
      <c r="K41" s="137"/>
      <c r="L41" s="84"/>
      <c r="M41" s="85"/>
      <c r="N41" s="120"/>
      <c r="O41" s="137"/>
      <c r="P41" s="120"/>
      <c r="Q41" s="200"/>
      <c r="R41" s="218"/>
      <c r="S41" s="29"/>
      <c r="T41" s="84"/>
      <c r="U41" s="85"/>
      <c r="V41" s="120"/>
      <c r="W41" s="164">
        <f t="shared" si="2"/>
        <v>5</v>
      </c>
      <c r="X41" s="130">
        <f t="shared" si="3"/>
        <v>1</v>
      </c>
      <c r="Y41" s="245"/>
      <c r="Z41" s="277"/>
      <c r="AA41" s="40"/>
      <c r="AB41" s="108"/>
      <c r="AC41" s="242"/>
    </row>
    <row r="42" spans="1:29" ht="15.75" thickBot="1" x14ac:dyDescent="0.3">
      <c r="A42" s="242"/>
      <c r="B42" s="258" t="s">
        <v>902</v>
      </c>
      <c r="C42" s="258" t="s">
        <v>807</v>
      </c>
      <c r="D42" s="258">
        <v>2002</v>
      </c>
      <c r="E42" s="85"/>
      <c r="F42" s="117"/>
      <c r="G42" s="137"/>
      <c r="H42" s="84"/>
      <c r="I42" s="299"/>
      <c r="J42" s="299"/>
      <c r="K42" s="137">
        <v>3</v>
      </c>
      <c r="L42" s="84">
        <v>18</v>
      </c>
      <c r="M42" s="85"/>
      <c r="N42" s="120"/>
      <c r="O42" s="137"/>
      <c r="P42" s="120"/>
      <c r="Q42" s="200"/>
      <c r="R42" s="218"/>
      <c r="S42" s="29"/>
      <c r="T42" s="84"/>
      <c r="U42" s="85"/>
      <c r="V42" s="120"/>
      <c r="W42" s="164">
        <f t="shared" si="2"/>
        <v>18</v>
      </c>
      <c r="X42" s="130">
        <f t="shared" si="3"/>
        <v>1</v>
      </c>
      <c r="Y42" s="245"/>
      <c r="Z42" s="277"/>
      <c r="AA42" s="40"/>
      <c r="AB42" s="108"/>
      <c r="AC42" s="242"/>
    </row>
    <row r="43" spans="1:29" ht="15.75" thickBot="1" x14ac:dyDescent="0.3">
      <c r="A43" s="242"/>
      <c r="B43" s="258" t="s">
        <v>888</v>
      </c>
      <c r="C43" s="258" t="s">
        <v>463</v>
      </c>
      <c r="D43" s="258">
        <v>2009</v>
      </c>
      <c r="E43" s="85"/>
      <c r="F43" s="117"/>
      <c r="G43" s="137"/>
      <c r="H43" s="84"/>
      <c r="I43" s="299"/>
      <c r="J43" s="299"/>
      <c r="K43" s="137"/>
      <c r="L43" s="84"/>
      <c r="M43" s="85">
        <v>2</v>
      </c>
      <c r="N43" s="120">
        <v>20</v>
      </c>
      <c r="O43" s="137">
        <v>4</v>
      </c>
      <c r="P43" s="120">
        <v>16</v>
      </c>
      <c r="Q43" s="200"/>
      <c r="R43" s="218"/>
      <c r="S43" s="29"/>
      <c r="T43" s="84"/>
      <c r="U43" s="85"/>
      <c r="V43" s="120"/>
      <c r="W43" s="164">
        <f t="shared" si="2"/>
        <v>36</v>
      </c>
      <c r="X43" s="130">
        <f t="shared" si="3"/>
        <v>2</v>
      </c>
      <c r="Y43" s="245"/>
      <c r="Z43" s="277"/>
      <c r="AA43" s="40"/>
      <c r="AB43" s="108"/>
      <c r="AC43" s="242"/>
    </row>
    <row r="44" spans="1:29" ht="15.75" thickBot="1" x14ac:dyDescent="0.3">
      <c r="A44" s="242"/>
      <c r="B44" s="258" t="s">
        <v>59</v>
      </c>
      <c r="C44" s="258" t="s">
        <v>60</v>
      </c>
      <c r="D44" s="258">
        <v>1993</v>
      </c>
      <c r="E44" s="85">
        <v>8</v>
      </c>
      <c r="F44" s="117">
        <v>8</v>
      </c>
      <c r="G44" s="137"/>
      <c r="H44" s="84"/>
      <c r="I44" s="299"/>
      <c r="J44" s="299"/>
      <c r="K44" s="137"/>
      <c r="L44" s="84"/>
      <c r="M44" s="85"/>
      <c r="N44" s="120"/>
      <c r="O44" s="137"/>
      <c r="P44" s="120"/>
      <c r="Q44" s="200"/>
      <c r="R44" s="218"/>
      <c r="S44" s="29"/>
      <c r="T44" s="84"/>
      <c r="U44" s="85"/>
      <c r="V44" s="120"/>
      <c r="W44" s="164">
        <f t="shared" si="2"/>
        <v>8</v>
      </c>
      <c r="X44" s="130">
        <f t="shared" si="3"/>
        <v>1</v>
      </c>
      <c r="Y44" s="245"/>
      <c r="Z44" s="277"/>
      <c r="AA44" s="40"/>
      <c r="AB44" s="108"/>
      <c r="AC44" s="242"/>
    </row>
    <row r="45" spans="1:29" ht="15.75" thickBot="1" x14ac:dyDescent="0.3">
      <c r="A45" s="242"/>
      <c r="B45" s="258" t="s">
        <v>413</v>
      </c>
      <c r="C45" s="258" t="s">
        <v>414</v>
      </c>
      <c r="D45" s="258">
        <v>997</v>
      </c>
      <c r="E45" s="85"/>
      <c r="F45" s="117"/>
      <c r="G45" s="137">
        <v>11</v>
      </c>
      <c r="H45" s="84">
        <v>5</v>
      </c>
      <c r="I45" s="299"/>
      <c r="J45" s="299"/>
      <c r="K45" s="137"/>
      <c r="L45" s="84"/>
      <c r="M45" s="85"/>
      <c r="N45" s="120"/>
      <c r="O45" s="137"/>
      <c r="P45" s="120"/>
      <c r="Q45" s="200"/>
      <c r="R45" s="218"/>
      <c r="S45" s="29"/>
      <c r="T45" s="84"/>
      <c r="U45" s="85"/>
      <c r="V45" s="120"/>
      <c r="W45" s="164">
        <f t="shared" si="2"/>
        <v>5</v>
      </c>
      <c r="X45" s="130">
        <f t="shared" si="3"/>
        <v>1</v>
      </c>
      <c r="Y45" s="245"/>
      <c r="Z45" s="29"/>
      <c r="AA45" s="40"/>
      <c r="AB45" s="108"/>
      <c r="AC45" s="242"/>
    </row>
    <row r="46" spans="1:29" ht="15.75" thickBot="1" x14ac:dyDescent="0.3">
      <c r="A46" s="242"/>
      <c r="B46" s="277" t="s">
        <v>555</v>
      </c>
      <c r="C46" s="277" t="s">
        <v>556</v>
      </c>
      <c r="D46" s="277">
        <v>1987</v>
      </c>
      <c r="E46" s="85"/>
      <c r="F46" s="117"/>
      <c r="G46" s="137"/>
      <c r="H46" s="84"/>
      <c r="I46" s="299">
        <v>15</v>
      </c>
      <c r="J46" s="299">
        <v>1</v>
      </c>
      <c r="K46" s="137"/>
      <c r="L46" s="84"/>
      <c r="M46" s="299"/>
      <c r="N46" s="299"/>
      <c r="O46" s="137"/>
      <c r="P46" s="120"/>
      <c r="Q46" s="200"/>
      <c r="R46" s="218"/>
      <c r="S46" s="29"/>
      <c r="T46" s="84"/>
      <c r="U46" s="85"/>
      <c r="V46" s="120"/>
      <c r="W46" s="164">
        <f t="shared" si="2"/>
        <v>1</v>
      </c>
      <c r="X46" s="130">
        <f t="shared" si="3"/>
        <v>1</v>
      </c>
      <c r="Y46" s="245"/>
      <c r="Z46" s="29"/>
      <c r="AA46" s="40"/>
      <c r="AB46" s="108"/>
      <c r="AC46" s="242"/>
    </row>
    <row r="47" spans="1:29" ht="15.75" thickBot="1" x14ac:dyDescent="0.3">
      <c r="A47" s="242"/>
      <c r="B47" s="277" t="s">
        <v>905</v>
      </c>
      <c r="C47" s="277" t="s">
        <v>906</v>
      </c>
      <c r="D47" s="277">
        <v>1994</v>
      </c>
      <c r="E47" s="85"/>
      <c r="F47" s="117"/>
      <c r="G47" s="137"/>
      <c r="H47" s="84"/>
      <c r="I47" s="299"/>
      <c r="J47" s="299"/>
      <c r="K47" s="137">
        <v>5</v>
      </c>
      <c r="L47" s="84">
        <v>14</v>
      </c>
      <c r="M47" s="299"/>
      <c r="N47" s="299"/>
      <c r="O47" s="137"/>
      <c r="P47" s="120"/>
      <c r="Q47" s="200"/>
      <c r="R47" s="218"/>
      <c r="S47" s="29"/>
      <c r="T47" s="84"/>
      <c r="U47" s="85"/>
      <c r="V47" s="120"/>
      <c r="W47" s="164">
        <f t="shared" si="2"/>
        <v>14</v>
      </c>
      <c r="X47" s="130">
        <f t="shared" si="3"/>
        <v>1</v>
      </c>
      <c r="Y47" s="245"/>
      <c r="Z47" s="29"/>
      <c r="AA47" s="40"/>
      <c r="AB47" s="108"/>
      <c r="AC47" s="242"/>
    </row>
    <row r="48" spans="1:29" ht="15.75" thickBot="1" x14ac:dyDescent="0.3">
      <c r="A48" s="242"/>
      <c r="B48" s="277" t="s">
        <v>418</v>
      </c>
      <c r="C48" s="277" t="s">
        <v>419</v>
      </c>
      <c r="D48" s="277">
        <v>2006</v>
      </c>
      <c r="E48" s="85"/>
      <c r="F48" s="117"/>
      <c r="G48" s="137">
        <v>15</v>
      </c>
      <c r="H48" s="84">
        <v>1</v>
      </c>
      <c r="I48" s="299"/>
      <c r="J48" s="299"/>
      <c r="K48" s="137"/>
      <c r="L48" s="84"/>
      <c r="M48" s="299"/>
      <c r="N48" s="299"/>
      <c r="O48" s="137"/>
      <c r="P48" s="120"/>
      <c r="Q48" s="200"/>
      <c r="R48" s="218"/>
      <c r="S48" s="29"/>
      <c r="T48" s="84"/>
      <c r="U48" s="85"/>
      <c r="V48" s="120"/>
      <c r="W48" s="164">
        <f t="shared" si="2"/>
        <v>1</v>
      </c>
      <c r="X48" s="130">
        <f t="shared" si="3"/>
        <v>1</v>
      </c>
      <c r="Y48" s="245"/>
      <c r="Z48" s="29"/>
      <c r="AA48" s="40"/>
      <c r="AB48" s="108"/>
      <c r="AC48" s="242"/>
    </row>
    <row r="49" spans="1:29" ht="15.75" thickBot="1" x14ac:dyDescent="0.3">
      <c r="A49" s="242"/>
      <c r="B49" s="277" t="s">
        <v>61</v>
      </c>
      <c r="C49" s="277" t="s">
        <v>62</v>
      </c>
      <c r="D49" s="277">
        <v>1988</v>
      </c>
      <c r="E49" s="85">
        <v>9</v>
      </c>
      <c r="F49" s="117">
        <v>7</v>
      </c>
      <c r="G49" s="137"/>
      <c r="H49" s="84"/>
      <c r="I49" s="299"/>
      <c r="J49" s="299"/>
      <c r="K49" s="137"/>
      <c r="L49" s="84"/>
      <c r="M49" s="299">
        <v>15</v>
      </c>
      <c r="N49" s="299">
        <v>1</v>
      </c>
      <c r="O49" s="137"/>
      <c r="P49" s="120"/>
      <c r="Q49" s="200"/>
      <c r="R49" s="218"/>
      <c r="S49" s="29"/>
      <c r="T49" s="84"/>
      <c r="U49" s="85"/>
      <c r="V49" s="120"/>
      <c r="W49" s="164">
        <f t="shared" si="2"/>
        <v>8</v>
      </c>
      <c r="X49" s="130">
        <f t="shared" si="3"/>
        <v>2</v>
      </c>
      <c r="Y49" s="245"/>
      <c r="Z49" s="29"/>
      <c r="AA49" s="40"/>
      <c r="AB49" s="108"/>
      <c r="AC49" s="242"/>
    </row>
    <row r="50" spans="1:29" ht="15.75" thickBot="1" x14ac:dyDescent="0.3">
      <c r="A50" s="242"/>
      <c r="B50" s="277" t="s">
        <v>891</v>
      </c>
      <c r="C50" s="277" t="s">
        <v>16</v>
      </c>
      <c r="D50" s="277">
        <v>2005</v>
      </c>
      <c r="E50" s="85"/>
      <c r="F50" s="117"/>
      <c r="G50" s="137"/>
      <c r="H50" s="84"/>
      <c r="I50" s="85"/>
      <c r="J50" s="120"/>
      <c r="K50" s="137"/>
      <c r="L50" s="84"/>
      <c r="M50" s="299">
        <v>7</v>
      </c>
      <c r="N50" s="299">
        <v>10</v>
      </c>
      <c r="O50" s="137"/>
      <c r="P50" s="120"/>
      <c r="Q50" s="200"/>
      <c r="R50" s="218"/>
      <c r="S50" s="29"/>
      <c r="T50" s="84"/>
      <c r="U50" s="85"/>
      <c r="V50" s="120"/>
      <c r="W50" s="164">
        <f t="shared" si="2"/>
        <v>10</v>
      </c>
      <c r="X50" s="130">
        <f t="shared" si="3"/>
        <v>1</v>
      </c>
      <c r="Y50" s="245"/>
      <c r="Z50" s="29"/>
      <c r="AA50" s="40"/>
      <c r="AB50" s="108"/>
      <c r="AC50" s="242"/>
    </row>
    <row r="51" spans="1:29" ht="15.75" thickBot="1" x14ac:dyDescent="0.3">
      <c r="A51" s="242"/>
      <c r="B51" s="277" t="s">
        <v>404</v>
      </c>
      <c r="C51" s="277" t="s">
        <v>405</v>
      </c>
      <c r="D51" s="277">
        <v>1983</v>
      </c>
      <c r="E51" s="85"/>
      <c r="F51" s="117"/>
      <c r="G51" s="137">
        <v>2</v>
      </c>
      <c r="H51" s="84">
        <v>20</v>
      </c>
      <c r="I51" s="85"/>
      <c r="J51" s="120"/>
      <c r="K51" s="137"/>
      <c r="L51" s="84"/>
      <c r="M51" s="299"/>
      <c r="N51" s="299"/>
      <c r="O51" s="137"/>
      <c r="P51" s="120"/>
      <c r="Q51" s="200"/>
      <c r="R51" s="218"/>
      <c r="S51" s="279"/>
      <c r="T51" s="84"/>
      <c r="U51" s="85"/>
      <c r="V51" s="120"/>
      <c r="W51" s="164">
        <f t="shared" ref="W51:W82" si="4">SUM(F51,H51,J51,L51,N51,P51,R51,T51,V51)</f>
        <v>20</v>
      </c>
      <c r="X51" s="130">
        <f t="shared" si="3"/>
        <v>1</v>
      </c>
      <c r="Y51" s="245"/>
      <c r="Z51" s="29"/>
      <c r="AA51" s="40"/>
      <c r="AB51" s="108"/>
      <c r="AC51" s="242"/>
    </row>
    <row r="52" spans="1:29" ht="15.75" thickBot="1" x14ac:dyDescent="0.3">
      <c r="A52" s="242"/>
      <c r="B52" s="277" t="s">
        <v>58</v>
      </c>
      <c r="C52" s="277" t="s">
        <v>31</v>
      </c>
      <c r="D52" s="277">
        <v>1979</v>
      </c>
      <c r="E52" s="85">
        <v>7</v>
      </c>
      <c r="F52" s="117">
        <v>10</v>
      </c>
      <c r="G52" s="137"/>
      <c r="H52" s="84"/>
      <c r="I52" s="85"/>
      <c r="J52" s="120"/>
      <c r="K52" s="137"/>
      <c r="L52" s="84"/>
      <c r="M52" s="299"/>
      <c r="N52" s="299"/>
      <c r="O52" s="137"/>
      <c r="P52" s="120"/>
      <c r="Q52" s="200"/>
      <c r="R52" s="218"/>
      <c r="S52" s="277"/>
      <c r="T52" s="84"/>
      <c r="U52" s="85"/>
      <c r="V52" s="120"/>
      <c r="W52" s="164">
        <f t="shared" si="4"/>
        <v>10</v>
      </c>
      <c r="X52" s="130">
        <f t="shared" si="3"/>
        <v>1</v>
      </c>
      <c r="Y52" s="245"/>
      <c r="Z52" s="29"/>
      <c r="AA52" s="40"/>
      <c r="AB52" s="108"/>
      <c r="AC52" s="242"/>
    </row>
    <row r="53" spans="1:29" ht="15.75" thickBot="1" x14ac:dyDescent="0.3">
      <c r="A53" s="242"/>
      <c r="B53" s="277" t="s">
        <v>553</v>
      </c>
      <c r="C53" s="277" t="s">
        <v>3</v>
      </c>
      <c r="D53" s="277">
        <v>2008</v>
      </c>
      <c r="E53" s="85"/>
      <c r="F53" s="117"/>
      <c r="G53" s="137"/>
      <c r="H53" s="84"/>
      <c r="I53" s="85">
        <v>13</v>
      </c>
      <c r="J53" s="120">
        <v>3</v>
      </c>
      <c r="K53" s="137"/>
      <c r="L53" s="84"/>
      <c r="M53" s="299"/>
      <c r="N53" s="299"/>
      <c r="O53" s="137"/>
      <c r="P53" s="120"/>
      <c r="Q53" s="200"/>
      <c r="R53" s="218"/>
      <c r="S53" s="29"/>
      <c r="T53" s="84"/>
      <c r="U53" s="85"/>
      <c r="V53" s="120"/>
      <c r="W53" s="164">
        <f t="shared" si="4"/>
        <v>3</v>
      </c>
      <c r="X53" s="130">
        <f t="shared" si="3"/>
        <v>1</v>
      </c>
      <c r="Y53" s="245"/>
      <c r="Z53" s="29"/>
      <c r="AA53" s="40"/>
      <c r="AB53" s="108"/>
      <c r="AC53" s="242"/>
    </row>
    <row r="54" spans="1:29" ht="15.75" thickBot="1" x14ac:dyDescent="0.3">
      <c r="A54" s="242"/>
      <c r="B54" s="277" t="s">
        <v>545</v>
      </c>
      <c r="C54" s="277" t="s">
        <v>64</v>
      </c>
      <c r="D54" s="277">
        <v>1993</v>
      </c>
      <c r="E54" s="85"/>
      <c r="F54" s="117"/>
      <c r="G54" s="137"/>
      <c r="H54" s="84"/>
      <c r="I54" s="85">
        <v>1</v>
      </c>
      <c r="J54" s="120">
        <v>25</v>
      </c>
      <c r="K54" s="137"/>
      <c r="L54" s="84"/>
      <c r="M54" s="299"/>
      <c r="N54" s="299"/>
      <c r="O54" s="137"/>
      <c r="P54" s="120"/>
      <c r="Q54" s="200"/>
      <c r="R54" s="218"/>
      <c r="S54" s="29"/>
      <c r="T54" s="84"/>
      <c r="U54" s="85"/>
      <c r="V54" s="120"/>
      <c r="W54" s="164">
        <f t="shared" si="4"/>
        <v>25</v>
      </c>
      <c r="X54" s="130">
        <f t="shared" si="3"/>
        <v>1</v>
      </c>
      <c r="Y54" s="245"/>
      <c r="Z54" s="29"/>
      <c r="AA54" s="40"/>
      <c r="AB54" s="108"/>
      <c r="AC54" s="242"/>
    </row>
    <row r="55" spans="1:29" ht="15.75" thickBot="1" x14ac:dyDescent="0.3">
      <c r="A55" s="242"/>
      <c r="B55" s="279" t="s">
        <v>973</v>
      </c>
      <c r="C55" s="277" t="s">
        <v>729</v>
      </c>
      <c r="D55" s="279">
        <v>1952</v>
      </c>
      <c r="E55" s="85"/>
      <c r="F55" s="117"/>
      <c r="G55" s="137"/>
      <c r="H55" s="84"/>
      <c r="I55" s="85"/>
      <c r="J55" s="120"/>
      <c r="K55" s="137"/>
      <c r="L55" s="84"/>
      <c r="M55" s="299"/>
      <c r="N55" s="299"/>
      <c r="O55" s="137">
        <v>12</v>
      </c>
      <c r="P55" s="120">
        <v>4</v>
      </c>
      <c r="Q55" s="200"/>
      <c r="R55" s="218"/>
      <c r="S55" s="29"/>
      <c r="T55" s="84"/>
      <c r="U55" s="85"/>
      <c r="V55" s="120"/>
      <c r="W55" s="164">
        <f t="shared" si="4"/>
        <v>4</v>
      </c>
      <c r="X55" s="130">
        <f t="shared" si="3"/>
        <v>1</v>
      </c>
      <c r="Y55" s="245"/>
      <c r="Z55" s="29"/>
      <c r="AA55" s="40"/>
      <c r="AB55" s="108"/>
      <c r="AC55" s="242"/>
    </row>
    <row r="56" spans="1:29" ht="15.75" thickBot="1" x14ac:dyDescent="0.3">
      <c r="A56" s="242"/>
      <c r="B56" s="277" t="s">
        <v>968</v>
      </c>
      <c r="C56" s="277" t="s">
        <v>81</v>
      </c>
      <c r="D56" s="277">
        <v>1991</v>
      </c>
      <c r="E56" s="85"/>
      <c r="F56" s="117"/>
      <c r="G56" s="137"/>
      <c r="H56" s="84"/>
      <c r="I56" s="85"/>
      <c r="J56" s="120"/>
      <c r="K56" s="137"/>
      <c r="L56" s="84"/>
      <c r="M56" s="299"/>
      <c r="N56" s="299"/>
      <c r="O56" s="137">
        <v>6</v>
      </c>
      <c r="P56" s="120">
        <v>12</v>
      </c>
      <c r="Q56" s="200"/>
      <c r="R56" s="218"/>
      <c r="S56" s="29"/>
      <c r="T56" s="84"/>
      <c r="U56" s="85"/>
      <c r="V56" s="120"/>
      <c r="W56" s="164">
        <f t="shared" si="4"/>
        <v>12</v>
      </c>
      <c r="X56" s="130">
        <f t="shared" si="3"/>
        <v>1</v>
      </c>
      <c r="Y56" s="245"/>
      <c r="Z56" s="29"/>
      <c r="AA56" s="40"/>
      <c r="AB56" s="108"/>
      <c r="AC56" s="242"/>
    </row>
    <row r="57" spans="1:29" ht="15.75" thickBot="1" x14ac:dyDescent="0.3">
      <c r="A57" s="242"/>
      <c r="B57" s="277" t="s">
        <v>909</v>
      </c>
      <c r="C57" s="277" t="s">
        <v>712</v>
      </c>
      <c r="D57" s="277">
        <v>1983</v>
      </c>
      <c r="E57" s="85"/>
      <c r="F57" s="117"/>
      <c r="G57" s="137"/>
      <c r="H57" s="84"/>
      <c r="I57" s="85"/>
      <c r="J57" s="120"/>
      <c r="K57" s="137">
        <v>10</v>
      </c>
      <c r="L57" s="84">
        <v>6</v>
      </c>
      <c r="M57" s="299"/>
      <c r="N57" s="299"/>
      <c r="O57" s="137"/>
      <c r="P57" s="120"/>
      <c r="Q57" s="200"/>
      <c r="R57" s="218"/>
      <c r="S57" s="29"/>
      <c r="T57" s="84"/>
      <c r="U57" s="85"/>
      <c r="V57" s="120"/>
      <c r="W57" s="164">
        <f t="shared" si="4"/>
        <v>6</v>
      </c>
      <c r="X57" s="130">
        <f t="shared" si="3"/>
        <v>1</v>
      </c>
      <c r="Y57" s="245"/>
      <c r="Z57" s="29"/>
      <c r="AA57" s="40"/>
      <c r="AB57" s="108"/>
      <c r="AC57" s="242"/>
    </row>
    <row r="58" spans="1:29" ht="15.75" thickBot="1" x14ac:dyDescent="0.3">
      <c r="A58" s="242"/>
      <c r="B58" s="277" t="s">
        <v>896</v>
      </c>
      <c r="C58" s="277" t="s">
        <v>108</v>
      </c>
      <c r="D58" s="277">
        <v>1972</v>
      </c>
      <c r="E58" s="85"/>
      <c r="F58" s="117"/>
      <c r="G58" s="137"/>
      <c r="H58" s="84"/>
      <c r="I58" s="85"/>
      <c r="J58" s="120"/>
      <c r="K58" s="137"/>
      <c r="L58" s="84"/>
      <c r="M58" s="299">
        <v>12</v>
      </c>
      <c r="N58" s="299">
        <v>4</v>
      </c>
      <c r="O58" s="137">
        <v>8</v>
      </c>
      <c r="P58" s="120">
        <v>8</v>
      </c>
      <c r="Q58" s="200"/>
      <c r="R58" s="218"/>
      <c r="S58" s="299"/>
      <c r="T58" s="84"/>
      <c r="U58" s="85"/>
      <c r="V58" s="120"/>
      <c r="W58" s="164">
        <f t="shared" si="4"/>
        <v>12</v>
      </c>
      <c r="X58" s="130">
        <f t="shared" si="3"/>
        <v>2</v>
      </c>
      <c r="Y58" s="245"/>
      <c r="Z58" s="29"/>
      <c r="AA58" s="40"/>
      <c r="AB58" s="108"/>
      <c r="AC58" s="242"/>
    </row>
    <row r="59" spans="1:29" ht="15.75" thickBot="1" x14ac:dyDescent="0.3">
      <c r="A59" s="242"/>
      <c r="B59" s="277" t="s">
        <v>972</v>
      </c>
      <c r="C59" s="277" t="s">
        <v>18</v>
      </c>
      <c r="D59" s="277">
        <v>1987</v>
      </c>
      <c r="E59" s="85"/>
      <c r="F59" s="117"/>
      <c r="G59" s="137"/>
      <c r="H59" s="84"/>
      <c r="I59" s="85"/>
      <c r="J59" s="120"/>
      <c r="K59" s="137"/>
      <c r="L59" s="84"/>
      <c r="M59" s="299"/>
      <c r="N59" s="299"/>
      <c r="O59" s="137">
        <v>11</v>
      </c>
      <c r="P59" s="120">
        <v>5</v>
      </c>
      <c r="Q59" s="200"/>
      <c r="R59" s="218"/>
      <c r="S59" s="299"/>
      <c r="T59" s="84"/>
      <c r="U59" s="85"/>
      <c r="V59" s="120"/>
      <c r="W59" s="164">
        <f t="shared" si="4"/>
        <v>5</v>
      </c>
      <c r="X59" s="130">
        <f t="shared" si="3"/>
        <v>1</v>
      </c>
      <c r="Y59" s="245"/>
      <c r="Z59" s="29"/>
      <c r="AA59" s="40"/>
      <c r="AB59" s="108"/>
      <c r="AC59" s="242"/>
    </row>
    <row r="60" spans="1:29" ht="15.75" thickBot="1" x14ac:dyDescent="0.3">
      <c r="A60" s="242"/>
      <c r="B60" s="277" t="s">
        <v>407</v>
      </c>
      <c r="C60" s="277" t="s">
        <v>382</v>
      </c>
      <c r="D60" s="277">
        <v>1999</v>
      </c>
      <c r="E60" s="85"/>
      <c r="F60" s="117"/>
      <c r="G60" s="137">
        <v>5</v>
      </c>
      <c r="H60" s="84">
        <v>14</v>
      </c>
      <c r="I60" s="85">
        <v>4</v>
      </c>
      <c r="J60" s="120">
        <v>16</v>
      </c>
      <c r="K60" s="137"/>
      <c r="L60" s="84"/>
      <c r="M60" s="299"/>
      <c r="N60" s="299"/>
      <c r="O60" s="137"/>
      <c r="P60" s="120"/>
      <c r="Q60" s="200"/>
      <c r="R60" s="218"/>
      <c r="S60" s="29"/>
      <c r="T60" s="84"/>
      <c r="U60" s="85"/>
      <c r="V60" s="120"/>
      <c r="W60" s="164">
        <f t="shared" si="4"/>
        <v>30</v>
      </c>
      <c r="X60" s="130">
        <f t="shared" si="3"/>
        <v>2</v>
      </c>
      <c r="Y60" s="245"/>
      <c r="Z60" s="29"/>
      <c r="AA60" s="40"/>
      <c r="AB60" s="108"/>
      <c r="AC60" s="242"/>
    </row>
    <row r="61" spans="1:29" ht="15.75" thickBot="1" x14ac:dyDescent="0.3">
      <c r="A61" s="242"/>
      <c r="B61" s="277" t="s">
        <v>549</v>
      </c>
      <c r="C61" s="277" t="s">
        <v>97</v>
      </c>
      <c r="D61" s="277">
        <v>2002</v>
      </c>
      <c r="E61" s="85"/>
      <c r="F61" s="117"/>
      <c r="G61" s="137"/>
      <c r="H61" s="84"/>
      <c r="I61" s="85">
        <v>9</v>
      </c>
      <c r="J61" s="120">
        <v>7</v>
      </c>
      <c r="K61" s="299"/>
      <c r="L61" s="299"/>
      <c r="M61" s="85"/>
      <c r="N61" s="120"/>
      <c r="O61" s="137"/>
      <c r="P61" s="120"/>
      <c r="Q61" s="200"/>
      <c r="R61" s="218"/>
      <c r="S61" s="29"/>
      <c r="T61" s="84"/>
      <c r="U61" s="85"/>
      <c r="V61" s="120"/>
      <c r="W61" s="164">
        <f t="shared" si="4"/>
        <v>7</v>
      </c>
      <c r="X61" s="130">
        <f t="shared" si="3"/>
        <v>1</v>
      </c>
      <c r="Y61" s="245"/>
      <c r="Z61" s="29"/>
      <c r="AA61" s="40"/>
      <c r="AB61" s="108"/>
      <c r="AC61" s="242"/>
    </row>
    <row r="62" spans="1:29" ht="15.75" thickBot="1" x14ac:dyDescent="0.3">
      <c r="A62" s="242"/>
      <c r="B62" s="277" t="s">
        <v>903</v>
      </c>
      <c r="C62" s="277" t="s">
        <v>904</v>
      </c>
      <c r="D62" s="277">
        <v>1990</v>
      </c>
      <c r="E62" s="85"/>
      <c r="F62" s="117"/>
      <c r="G62" s="137"/>
      <c r="H62" s="84"/>
      <c r="I62" s="85"/>
      <c r="J62" s="120"/>
      <c r="K62" s="299">
        <v>4</v>
      </c>
      <c r="L62" s="299">
        <v>16</v>
      </c>
      <c r="M62" s="85"/>
      <c r="N62" s="120"/>
      <c r="O62" s="137"/>
      <c r="P62" s="120"/>
      <c r="Q62" s="200"/>
      <c r="R62" s="218"/>
      <c r="S62" s="279"/>
      <c r="T62" s="84"/>
      <c r="U62" s="85"/>
      <c r="V62" s="120"/>
      <c r="W62" s="164">
        <f t="shared" si="4"/>
        <v>16</v>
      </c>
      <c r="X62" s="130">
        <f t="shared" si="3"/>
        <v>1</v>
      </c>
      <c r="Y62" s="245"/>
      <c r="Z62" s="29"/>
      <c r="AA62" s="40"/>
      <c r="AB62" s="108"/>
      <c r="AC62" s="242"/>
    </row>
    <row r="63" spans="1:29" ht="15.75" thickBot="1" x14ac:dyDescent="0.3">
      <c r="A63" s="242"/>
      <c r="B63" s="277" t="s">
        <v>894</v>
      </c>
      <c r="C63" s="277" t="s">
        <v>292</v>
      </c>
      <c r="D63" s="277">
        <v>1980</v>
      </c>
      <c r="E63" s="85"/>
      <c r="F63" s="117"/>
      <c r="G63" s="137"/>
      <c r="H63" s="84"/>
      <c r="I63" s="85"/>
      <c r="J63" s="120"/>
      <c r="K63" s="299"/>
      <c r="L63" s="299"/>
      <c r="M63" s="85">
        <v>10</v>
      </c>
      <c r="N63" s="120">
        <v>6</v>
      </c>
      <c r="O63" s="137"/>
      <c r="P63" s="120"/>
      <c r="Q63" s="200"/>
      <c r="R63" s="218"/>
      <c r="S63" s="277"/>
      <c r="T63" s="84"/>
      <c r="U63" s="85"/>
      <c r="V63" s="120"/>
      <c r="W63" s="164">
        <f t="shared" si="4"/>
        <v>6</v>
      </c>
      <c r="X63" s="130">
        <f t="shared" si="3"/>
        <v>1</v>
      </c>
      <c r="Y63" s="245"/>
      <c r="Z63" s="29"/>
      <c r="AA63" s="40"/>
      <c r="AB63" s="108"/>
      <c r="AC63" s="242"/>
    </row>
    <row r="64" spans="1:29" ht="15.75" thickBot="1" x14ac:dyDescent="0.3">
      <c r="A64" s="242"/>
      <c r="B64" s="277" t="s">
        <v>403</v>
      </c>
      <c r="C64" s="277" t="s">
        <v>75</v>
      </c>
      <c r="D64" s="277">
        <v>1993</v>
      </c>
      <c r="E64" s="85"/>
      <c r="F64" s="117"/>
      <c r="G64" s="137">
        <v>1</v>
      </c>
      <c r="H64" s="84">
        <v>25</v>
      </c>
      <c r="I64" s="85"/>
      <c r="J64" s="120"/>
      <c r="K64" s="299"/>
      <c r="L64" s="299"/>
      <c r="M64" s="85"/>
      <c r="N64" s="120"/>
      <c r="O64" s="137"/>
      <c r="P64" s="120"/>
      <c r="Q64" s="200"/>
      <c r="R64" s="218"/>
      <c r="S64" s="29"/>
      <c r="T64" s="84"/>
      <c r="U64" s="85"/>
      <c r="V64" s="120"/>
      <c r="W64" s="164">
        <f t="shared" si="4"/>
        <v>25</v>
      </c>
      <c r="X64" s="130">
        <f t="shared" si="3"/>
        <v>1</v>
      </c>
      <c r="Y64" s="245"/>
      <c r="Z64" s="29"/>
      <c r="AA64" s="40"/>
      <c r="AB64" s="108"/>
      <c r="AC64" s="242"/>
    </row>
    <row r="65" spans="1:29" ht="15.75" thickBot="1" x14ac:dyDescent="0.3">
      <c r="A65" s="242"/>
      <c r="B65" s="277" t="s">
        <v>65</v>
      </c>
      <c r="C65" s="277" t="s">
        <v>30</v>
      </c>
      <c r="D65" s="277">
        <v>1963</v>
      </c>
      <c r="E65" s="85">
        <v>12</v>
      </c>
      <c r="F65" s="117">
        <v>4</v>
      </c>
      <c r="G65" s="137"/>
      <c r="H65" s="84"/>
      <c r="I65" s="85"/>
      <c r="J65" s="120"/>
      <c r="K65" s="299"/>
      <c r="L65" s="299"/>
      <c r="M65" s="85"/>
      <c r="N65" s="120"/>
      <c r="O65" s="137"/>
      <c r="P65" s="120"/>
      <c r="Q65" s="200"/>
      <c r="R65" s="218"/>
      <c r="S65" s="29"/>
      <c r="T65" s="84"/>
      <c r="U65" s="85"/>
      <c r="V65" s="120"/>
      <c r="W65" s="164">
        <f t="shared" si="4"/>
        <v>4</v>
      </c>
      <c r="X65" s="130">
        <f t="shared" si="3"/>
        <v>1</v>
      </c>
      <c r="Y65" s="245"/>
      <c r="Z65" s="29"/>
      <c r="AA65" s="40"/>
      <c r="AB65" s="108"/>
      <c r="AC65" s="242"/>
    </row>
    <row r="66" spans="1:29" ht="15.75" thickBot="1" x14ac:dyDescent="0.3">
      <c r="A66" s="242"/>
      <c r="B66" s="299" t="s">
        <v>890</v>
      </c>
      <c r="C66" s="277" t="s">
        <v>18</v>
      </c>
      <c r="D66" s="299"/>
      <c r="E66" s="85"/>
      <c r="F66" s="117"/>
      <c r="G66" s="137"/>
      <c r="H66" s="84"/>
      <c r="I66" s="85"/>
      <c r="J66" s="120"/>
      <c r="K66" s="299"/>
      <c r="L66" s="299"/>
      <c r="M66" s="85">
        <v>6</v>
      </c>
      <c r="N66" s="120">
        <v>12</v>
      </c>
      <c r="O66" s="137"/>
      <c r="P66" s="120"/>
      <c r="Q66" s="200"/>
      <c r="R66" s="218"/>
      <c r="S66" s="29"/>
      <c r="T66" s="84"/>
      <c r="U66" s="85"/>
      <c r="V66" s="120"/>
      <c r="W66" s="164">
        <f t="shared" si="4"/>
        <v>12</v>
      </c>
      <c r="X66" s="130">
        <f t="shared" si="3"/>
        <v>1</v>
      </c>
      <c r="Y66" s="245"/>
      <c r="Z66" s="29"/>
      <c r="AA66" s="40"/>
      <c r="AB66" s="108"/>
      <c r="AC66" s="242"/>
    </row>
    <row r="67" spans="1:29" ht="15.75" thickBot="1" x14ac:dyDescent="0.3">
      <c r="A67" s="242"/>
      <c r="B67" s="299" t="s">
        <v>974</v>
      </c>
      <c r="C67" s="299" t="s">
        <v>141</v>
      </c>
      <c r="D67" s="299">
        <v>1977</v>
      </c>
      <c r="E67" s="85"/>
      <c r="F67" s="117"/>
      <c r="G67" s="137"/>
      <c r="H67" s="84"/>
      <c r="I67" s="85"/>
      <c r="J67" s="120"/>
      <c r="K67" s="299"/>
      <c r="L67" s="299"/>
      <c r="M67" s="85"/>
      <c r="N67" s="120"/>
      <c r="O67" s="299">
        <v>13</v>
      </c>
      <c r="P67" s="299">
        <v>3</v>
      </c>
      <c r="Q67" s="200"/>
      <c r="R67" s="218"/>
      <c r="S67" s="29"/>
      <c r="T67" s="84"/>
      <c r="U67" s="85"/>
      <c r="V67" s="120"/>
      <c r="W67" s="164">
        <f t="shared" si="4"/>
        <v>3</v>
      </c>
      <c r="X67" s="130">
        <f t="shared" si="3"/>
        <v>1</v>
      </c>
      <c r="Y67" s="245"/>
      <c r="Z67" s="29"/>
      <c r="AA67" s="40"/>
      <c r="AB67" s="108"/>
      <c r="AC67" s="242"/>
    </row>
    <row r="68" spans="1:29" ht="15.75" thickBot="1" x14ac:dyDescent="0.3">
      <c r="A68" s="242"/>
      <c r="B68" s="299" t="s">
        <v>550</v>
      </c>
      <c r="C68" s="299" t="s">
        <v>50</v>
      </c>
      <c r="D68" s="299">
        <v>2009</v>
      </c>
      <c r="E68" s="85"/>
      <c r="F68" s="117"/>
      <c r="G68" s="137"/>
      <c r="H68" s="84"/>
      <c r="I68" s="85">
        <v>10</v>
      </c>
      <c r="J68" s="120">
        <v>6</v>
      </c>
      <c r="K68" s="299"/>
      <c r="L68" s="299"/>
      <c r="M68" s="85"/>
      <c r="N68" s="120"/>
      <c r="O68" s="299"/>
      <c r="P68" s="299"/>
      <c r="Q68" s="200"/>
      <c r="R68" s="218"/>
      <c r="S68" s="29"/>
      <c r="T68" s="84"/>
      <c r="U68" s="85"/>
      <c r="V68" s="120"/>
      <c r="W68" s="164">
        <f t="shared" si="4"/>
        <v>6</v>
      </c>
      <c r="X68" s="130">
        <f t="shared" si="3"/>
        <v>1</v>
      </c>
      <c r="Y68" s="245"/>
      <c r="Z68" s="29"/>
      <c r="AA68" s="40"/>
      <c r="AB68" s="108"/>
      <c r="AC68" s="242"/>
    </row>
    <row r="69" spans="1:29" ht="15.75" thickBot="1" x14ac:dyDescent="0.3">
      <c r="A69" s="242"/>
      <c r="B69" s="299" t="s">
        <v>971</v>
      </c>
      <c r="C69" s="299" t="s">
        <v>141</v>
      </c>
      <c r="D69" s="299">
        <v>1985</v>
      </c>
      <c r="E69" s="85"/>
      <c r="F69" s="117"/>
      <c r="G69" s="137"/>
      <c r="H69" s="84"/>
      <c r="I69" s="85"/>
      <c r="J69" s="120"/>
      <c r="K69" s="299"/>
      <c r="L69" s="299"/>
      <c r="M69" s="85"/>
      <c r="N69" s="120"/>
      <c r="O69" s="299">
        <v>10</v>
      </c>
      <c r="P69" s="299">
        <v>6</v>
      </c>
      <c r="Q69" s="200"/>
      <c r="R69" s="218"/>
      <c r="S69" s="29"/>
      <c r="T69" s="84"/>
      <c r="U69" s="85"/>
      <c r="V69" s="120"/>
      <c r="W69" s="164">
        <f t="shared" si="4"/>
        <v>6</v>
      </c>
      <c r="X69" s="130">
        <f t="shared" ref="X69:X81" si="5">COUNT(E69,G69,I69,K69,M69,O69,Q69,S69,U69)</f>
        <v>1</v>
      </c>
      <c r="Y69" s="245"/>
      <c r="Z69" s="29"/>
      <c r="AA69" s="40"/>
      <c r="AB69" s="108"/>
      <c r="AC69" s="242"/>
    </row>
    <row r="70" spans="1:29" ht="15.75" thickBot="1" x14ac:dyDescent="0.3">
      <c r="A70" s="242"/>
      <c r="B70" s="299" t="s">
        <v>889</v>
      </c>
      <c r="C70" s="299" t="s">
        <v>25</v>
      </c>
      <c r="D70" s="299">
        <v>1992</v>
      </c>
      <c r="E70" s="85"/>
      <c r="F70" s="117"/>
      <c r="G70" s="137"/>
      <c r="H70" s="84"/>
      <c r="I70" s="85"/>
      <c r="J70" s="120"/>
      <c r="K70" s="299"/>
      <c r="L70" s="299"/>
      <c r="M70" s="85">
        <v>4</v>
      </c>
      <c r="N70" s="120">
        <v>16</v>
      </c>
      <c r="O70" s="299">
        <v>1</v>
      </c>
      <c r="P70" s="299">
        <v>25</v>
      </c>
      <c r="Q70" s="200"/>
      <c r="R70" s="218"/>
      <c r="S70" s="29"/>
      <c r="T70" s="84"/>
      <c r="U70" s="85"/>
      <c r="V70" s="120"/>
      <c r="W70" s="164">
        <f t="shared" si="4"/>
        <v>41</v>
      </c>
      <c r="X70" s="130">
        <f t="shared" si="5"/>
        <v>2</v>
      </c>
      <c r="Y70" s="245"/>
      <c r="Z70" s="29"/>
      <c r="AA70" s="40"/>
      <c r="AB70" s="108"/>
      <c r="AC70" s="242"/>
    </row>
    <row r="71" spans="1:29" ht="15.75" thickBot="1" x14ac:dyDescent="0.3">
      <c r="A71" s="242"/>
      <c r="B71" s="299" t="s">
        <v>406</v>
      </c>
      <c r="C71" s="299" t="s">
        <v>16</v>
      </c>
      <c r="D71" s="299">
        <v>2002</v>
      </c>
      <c r="E71" s="85"/>
      <c r="F71" s="117"/>
      <c r="G71" s="137">
        <v>3</v>
      </c>
      <c r="H71" s="84">
        <v>18</v>
      </c>
      <c r="I71" s="85">
        <v>2</v>
      </c>
      <c r="J71" s="120">
        <v>20</v>
      </c>
      <c r="K71" s="299">
        <v>7</v>
      </c>
      <c r="L71" s="268">
        <v>10</v>
      </c>
      <c r="M71" s="85">
        <v>1</v>
      </c>
      <c r="N71" s="120">
        <v>25</v>
      </c>
      <c r="O71" s="299">
        <v>3</v>
      </c>
      <c r="P71" s="299">
        <v>18</v>
      </c>
      <c r="Q71" s="200"/>
      <c r="R71" s="218"/>
      <c r="S71" s="29"/>
      <c r="T71" s="84"/>
      <c r="U71" s="85"/>
      <c r="V71" s="120"/>
      <c r="W71" s="164">
        <f>SUM(F71,H71,J71,L71,N71,P71,R71,T71,V71)-L71</f>
        <v>81</v>
      </c>
      <c r="X71" s="280">
        <f t="shared" si="5"/>
        <v>5</v>
      </c>
      <c r="Y71" s="245"/>
      <c r="Z71" s="29"/>
      <c r="AA71" s="40"/>
      <c r="AB71" s="108"/>
      <c r="AC71" s="242"/>
    </row>
    <row r="72" spans="1:29" ht="15.75" thickBot="1" x14ac:dyDescent="0.3">
      <c r="A72" s="242"/>
      <c r="B72" s="299" t="s">
        <v>552</v>
      </c>
      <c r="C72" s="299" t="s">
        <v>19</v>
      </c>
      <c r="D72" s="299">
        <v>1983</v>
      </c>
      <c r="E72" s="85"/>
      <c r="F72" s="117"/>
      <c r="G72" s="137"/>
      <c r="H72" s="84"/>
      <c r="I72" s="85">
        <v>12</v>
      </c>
      <c r="J72" s="120">
        <v>4</v>
      </c>
      <c r="K72" s="299"/>
      <c r="L72" s="299"/>
      <c r="M72" s="85"/>
      <c r="N72" s="120"/>
      <c r="O72" s="299"/>
      <c r="P72" s="299"/>
      <c r="Q72" s="200"/>
      <c r="R72" s="218"/>
      <c r="S72" s="29"/>
      <c r="T72" s="84"/>
      <c r="U72" s="85"/>
      <c r="V72" s="120"/>
      <c r="W72" s="164">
        <f t="shared" ref="W72:W81" si="6">SUM(F72,H72,J72,L72,N72,P72,R72,T72,V72)</f>
        <v>4</v>
      </c>
      <c r="X72" s="130">
        <f t="shared" si="5"/>
        <v>1</v>
      </c>
      <c r="Y72" s="245"/>
      <c r="Z72" s="29"/>
      <c r="AA72" s="40"/>
      <c r="AB72" s="108"/>
      <c r="AC72" s="242"/>
    </row>
    <row r="73" spans="1:29" ht="15.75" thickBot="1" x14ac:dyDescent="0.3">
      <c r="A73" s="242"/>
      <c r="B73" s="299" t="s">
        <v>893</v>
      </c>
      <c r="C73" s="299" t="s">
        <v>18</v>
      </c>
      <c r="D73" s="299">
        <v>1987</v>
      </c>
      <c r="E73" s="85"/>
      <c r="F73" s="117"/>
      <c r="G73" s="137"/>
      <c r="H73" s="84"/>
      <c r="I73" s="85"/>
      <c r="J73" s="120"/>
      <c r="K73" s="299"/>
      <c r="L73" s="299"/>
      <c r="M73" s="85">
        <v>9</v>
      </c>
      <c r="N73" s="120">
        <v>7</v>
      </c>
      <c r="O73" s="299"/>
      <c r="P73" s="299"/>
      <c r="Q73" s="200"/>
      <c r="R73" s="218"/>
      <c r="S73" s="299"/>
      <c r="T73" s="84"/>
      <c r="U73" s="85"/>
      <c r="V73" s="120"/>
      <c r="W73" s="164">
        <f t="shared" si="6"/>
        <v>7</v>
      </c>
      <c r="X73" s="130">
        <f t="shared" si="5"/>
        <v>1</v>
      </c>
      <c r="Y73" s="245"/>
      <c r="Z73" s="29"/>
      <c r="AA73" s="40"/>
      <c r="AB73" s="108"/>
      <c r="AC73" s="242"/>
    </row>
    <row r="74" spans="1:29" ht="15.75" thickBot="1" x14ac:dyDescent="0.3">
      <c r="A74" s="242"/>
      <c r="B74" s="299" t="s">
        <v>898</v>
      </c>
      <c r="C74" s="299" t="s">
        <v>484</v>
      </c>
      <c r="D74" s="299">
        <v>1990</v>
      </c>
      <c r="E74" s="85"/>
      <c r="F74" s="117"/>
      <c r="G74" s="137"/>
      <c r="H74" s="84"/>
      <c r="I74" s="85"/>
      <c r="J74" s="120"/>
      <c r="K74" s="299"/>
      <c r="L74" s="299"/>
      <c r="M74" s="85">
        <v>14</v>
      </c>
      <c r="N74" s="120">
        <v>2</v>
      </c>
      <c r="O74" s="299"/>
      <c r="P74" s="299"/>
      <c r="Q74" s="200"/>
      <c r="R74" s="218"/>
      <c r="S74" s="29"/>
      <c r="T74" s="84"/>
      <c r="U74" s="85"/>
      <c r="V74" s="120"/>
      <c r="W74" s="164">
        <f t="shared" si="6"/>
        <v>2</v>
      </c>
      <c r="X74" s="130">
        <f t="shared" si="5"/>
        <v>1</v>
      </c>
      <c r="Y74" s="245"/>
      <c r="Z74" s="29"/>
      <c r="AA74" s="40"/>
      <c r="AB74" s="108"/>
      <c r="AC74" s="242"/>
    </row>
    <row r="75" spans="1:29" ht="15.75" thickBot="1" x14ac:dyDescent="0.3">
      <c r="A75" s="242"/>
      <c r="B75" s="299"/>
      <c r="C75" s="299"/>
      <c r="D75" s="299"/>
      <c r="E75" s="85"/>
      <c r="F75" s="117"/>
      <c r="G75" s="137"/>
      <c r="H75" s="84"/>
      <c r="I75" s="85"/>
      <c r="J75" s="120"/>
      <c r="K75" s="299"/>
      <c r="L75" s="299"/>
      <c r="M75" s="85"/>
      <c r="N75" s="120"/>
      <c r="O75" s="299"/>
      <c r="P75" s="299"/>
      <c r="Q75" s="200"/>
      <c r="R75" s="218"/>
      <c r="S75" s="29"/>
      <c r="T75" s="84"/>
      <c r="U75" s="85"/>
      <c r="V75" s="120"/>
      <c r="W75" s="164">
        <f t="shared" si="6"/>
        <v>0</v>
      </c>
      <c r="X75" s="130">
        <f t="shared" si="5"/>
        <v>0</v>
      </c>
      <c r="Y75" s="245"/>
      <c r="Z75" s="29"/>
      <c r="AA75" s="40"/>
      <c r="AB75" s="108"/>
      <c r="AC75" s="242"/>
    </row>
    <row r="76" spans="1:29" ht="15.75" thickBot="1" x14ac:dyDescent="0.3">
      <c r="A76" s="242"/>
      <c r="B76" s="299"/>
      <c r="C76" s="299"/>
      <c r="D76" s="299"/>
      <c r="E76" s="85"/>
      <c r="F76" s="117"/>
      <c r="G76" s="137"/>
      <c r="H76" s="84"/>
      <c r="I76" s="85"/>
      <c r="J76" s="120"/>
      <c r="K76" s="137"/>
      <c r="L76" s="84"/>
      <c r="M76" s="85"/>
      <c r="N76" s="120"/>
      <c r="O76" s="299"/>
      <c r="P76" s="299"/>
      <c r="Q76" s="200"/>
      <c r="R76" s="218"/>
      <c r="S76" s="299"/>
      <c r="T76" s="84"/>
      <c r="U76" s="85"/>
      <c r="V76" s="120"/>
      <c r="W76" s="164">
        <f t="shared" si="6"/>
        <v>0</v>
      </c>
      <c r="X76" s="130">
        <f t="shared" si="5"/>
        <v>0</v>
      </c>
      <c r="Y76" s="245"/>
      <c r="Z76" s="29"/>
      <c r="AA76" s="40"/>
      <c r="AB76" s="108"/>
      <c r="AC76" s="242"/>
    </row>
    <row r="77" spans="1:29" ht="15.75" thickBot="1" x14ac:dyDescent="0.3">
      <c r="A77" s="242"/>
      <c r="B77" s="299"/>
      <c r="C77" s="299"/>
      <c r="D77" s="299"/>
      <c r="E77" s="85"/>
      <c r="F77" s="117"/>
      <c r="G77" s="137"/>
      <c r="H77" s="84"/>
      <c r="I77" s="85"/>
      <c r="J77" s="120"/>
      <c r="K77" s="137"/>
      <c r="L77" s="84"/>
      <c r="M77" s="85"/>
      <c r="N77" s="120"/>
      <c r="O77" s="299"/>
      <c r="P77" s="299"/>
      <c r="Q77" s="200"/>
      <c r="R77" s="218"/>
      <c r="S77" s="29"/>
      <c r="T77" s="84"/>
      <c r="U77" s="85"/>
      <c r="V77" s="120"/>
      <c r="W77" s="164">
        <f t="shared" si="6"/>
        <v>0</v>
      </c>
      <c r="X77" s="130">
        <f t="shared" si="5"/>
        <v>0</v>
      </c>
      <c r="Y77" s="245"/>
      <c r="Z77" s="29"/>
      <c r="AA77" s="40"/>
      <c r="AB77" s="108"/>
      <c r="AC77" s="245"/>
    </row>
    <row r="78" spans="1:29" ht="15.75" thickBot="1" x14ac:dyDescent="0.3">
      <c r="A78" s="242"/>
      <c r="B78" s="299"/>
      <c r="C78" s="299"/>
      <c r="D78" s="299"/>
      <c r="E78" s="85"/>
      <c r="F78" s="117"/>
      <c r="G78" s="137"/>
      <c r="H78" s="84"/>
      <c r="I78" s="85"/>
      <c r="J78" s="120"/>
      <c r="K78" s="137"/>
      <c r="L78" s="84"/>
      <c r="M78" s="85"/>
      <c r="N78" s="120"/>
      <c r="O78" s="299"/>
      <c r="P78" s="299"/>
      <c r="Q78" s="200"/>
      <c r="R78" s="218"/>
      <c r="S78" s="29"/>
      <c r="T78" s="84"/>
      <c r="U78" s="85"/>
      <c r="V78" s="120"/>
      <c r="W78" s="164">
        <f t="shared" si="6"/>
        <v>0</v>
      </c>
      <c r="X78" s="130">
        <f t="shared" si="5"/>
        <v>0</v>
      </c>
      <c r="Y78" s="245"/>
      <c r="Z78" s="29"/>
      <c r="AA78" s="40"/>
      <c r="AB78" s="108"/>
      <c r="AC78" s="245"/>
    </row>
    <row r="79" spans="1:29" ht="15.75" thickBot="1" x14ac:dyDescent="0.3">
      <c r="A79" s="242"/>
      <c r="B79" s="299"/>
      <c r="C79" s="299"/>
      <c r="D79" s="299"/>
      <c r="E79" s="85"/>
      <c r="F79" s="117"/>
      <c r="G79" s="137"/>
      <c r="H79" s="84"/>
      <c r="I79" s="85"/>
      <c r="J79" s="120"/>
      <c r="K79" s="137"/>
      <c r="L79" s="84"/>
      <c r="M79" s="85"/>
      <c r="N79" s="120"/>
      <c r="O79" s="299"/>
      <c r="P79" s="299"/>
      <c r="Q79" s="200"/>
      <c r="R79" s="218"/>
      <c r="S79" s="29"/>
      <c r="T79" s="84"/>
      <c r="U79" s="85"/>
      <c r="V79" s="120"/>
      <c r="W79" s="164">
        <f t="shared" si="6"/>
        <v>0</v>
      </c>
      <c r="X79" s="130">
        <f t="shared" si="5"/>
        <v>0</v>
      </c>
      <c r="Y79" s="245"/>
      <c r="Z79" s="29"/>
      <c r="AA79" s="40"/>
      <c r="AB79" s="108"/>
      <c r="AC79" s="245"/>
    </row>
    <row r="80" spans="1:29" ht="15.75" thickBot="1" x14ac:dyDescent="0.3">
      <c r="A80" s="242"/>
      <c r="B80" s="299"/>
      <c r="C80" s="299"/>
      <c r="D80" s="299"/>
      <c r="E80" s="85"/>
      <c r="F80" s="117"/>
      <c r="G80" s="137"/>
      <c r="H80" s="84"/>
      <c r="I80" s="85"/>
      <c r="J80" s="120"/>
      <c r="K80" s="137"/>
      <c r="L80" s="84"/>
      <c r="M80" s="85"/>
      <c r="N80" s="120"/>
      <c r="O80" s="299"/>
      <c r="P80" s="299"/>
      <c r="Q80" s="200"/>
      <c r="R80" s="218"/>
      <c r="S80" s="29"/>
      <c r="T80" s="84"/>
      <c r="U80" s="85"/>
      <c r="V80" s="120"/>
      <c r="W80" s="164">
        <f t="shared" si="6"/>
        <v>0</v>
      </c>
      <c r="X80" s="130">
        <f t="shared" si="5"/>
        <v>0</v>
      </c>
      <c r="Y80" s="245"/>
      <c r="Z80" s="29"/>
      <c r="AA80" s="40"/>
      <c r="AB80" s="108"/>
      <c r="AC80" s="245"/>
    </row>
    <row r="81" spans="1:29" ht="15.75" thickBot="1" x14ac:dyDescent="0.3">
      <c r="A81" s="242"/>
      <c r="B81" s="299"/>
      <c r="C81" s="299"/>
      <c r="D81" s="299"/>
      <c r="E81" s="85"/>
      <c r="F81" s="117"/>
      <c r="G81" s="137"/>
      <c r="H81" s="84"/>
      <c r="I81" s="85"/>
      <c r="J81" s="120"/>
      <c r="K81" s="137"/>
      <c r="L81" s="84"/>
      <c r="M81" s="85"/>
      <c r="N81" s="120"/>
      <c r="O81" s="299"/>
      <c r="P81" s="299"/>
      <c r="Q81" s="200"/>
      <c r="R81" s="218"/>
      <c r="S81" s="29"/>
      <c r="T81" s="84"/>
      <c r="U81" s="85"/>
      <c r="V81" s="120"/>
      <c r="W81" s="164">
        <f t="shared" si="6"/>
        <v>0</v>
      </c>
      <c r="X81" s="130">
        <f t="shared" si="5"/>
        <v>0</v>
      </c>
      <c r="Y81" s="245"/>
      <c r="Z81" s="29"/>
      <c r="AA81" s="40"/>
      <c r="AB81" s="108"/>
      <c r="AC81" s="245"/>
    </row>
    <row r="82" spans="1:29" ht="15.75" thickBot="1" x14ac:dyDescent="0.3">
      <c r="A82" s="242"/>
      <c r="B82" s="189"/>
      <c r="C82" s="42"/>
      <c r="D82" s="133"/>
      <c r="E82" s="85"/>
      <c r="F82" s="120"/>
      <c r="G82" s="137"/>
      <c r="H82" s="84"/>
      <c r="I82" s="138"/>
      <c r="J82" s="139"/>
      <c r="K82" s="137"/>
      <c r="L82" s="84"/>
      <c r="M82" s="85"/>
      <c r="N82" s="120"/>
      <c r="O82" s="137"/>
      <c r="P82" s="120"/>
      <c r="Q82" s="200"/>
      <c r="R82" s="218"/>
      <c r="S82" s="29"/>
      <c r="T82" s="84"/>
      <c r="U82" s="85"/>
      <c r="V82" s="120"/>
      <c r="W82" s="164">
        <f t="shared" ref="W82:W96" si="7">SUM(F82,H82,J82,L82,N82,P82,R82,T82,V82)</f>
        <v>0</v>
      </c>
      <c r="X82" s="130">
        <f t="shared" ref="X82:X95" si="8">COUNT(E82,G82,I82,K82,M82,O82,Q82,S82,U82)</f>
        <v>0</v>
      </c>
      <c r="Y82" s="245"/>
      <c r="Z82" s="29"/>
      <c r="AA82" s="40"/>
      <c r="AB82" s="108"/>
      <c r="AC82" s="245"/>
    </row>
    <row r="83" spans="1:29" ht="15.75" thickBot="1" x14ac:dyDescent="0.3">
      <c r="A83" s="242"/>
      <c r="B83" s="189"/>
      <c r="C83" s="42"/>
      <c r="D83" s="133"/>
      <c r="E83" s="85"/>
      <c r="F83" s="120"/>
      <c r="G83" s="137"/>
      <c r="H83" s="84"/>
      <c r="I83" s="138"/>
      <c r="J83" s="139"/>
      <c r="K83" s="137"/>
      <c r="L83" s="84"/>
      <c r="M83" s="85"/>
      <c r="N83" s="120"/>
      <c r="O83" s="137"/>
      <c r="P83" s="120"/>
      <c r="Q83" s="200"/>
      <c r="R83" s="218"/>
      <c r="S83" s="29"/>
      <c r="T83" s="84"/>
      <c r="U83" s="85"/>
      <c r="V83" s="120"/>
      <c r="W83" s="164">
        <f t="shared" si="7"/>
        <v>0</v>
      </c>
      <c r="X83" s="130">
        <f t="shared" si="8"/>
        <v>0</v>
      </c>
      <c r="Y83" s="245"/>
      <c r="Z83" s="29"/>
      <c r="AA83" s="40"/>
      <c r="AB83" s="108"/>
      <c r="AC83" s="245"/>
    </row>
    <row r="84" spans="1:29" ht="15.75" thickBot="1" x14ac:dyDescent="0.3">
      <c r="A84" s="242"/>
      <c r="B84" s="85"/>
      <c r="C84" s="29"/>
      <c r="D84" s="84"/>
      <c r="E84" s="85"/>
      <c r="F84" s="120"/>
      <c r="G84" s="137"/>
      <c r="H84" s="84"/>
      <c r="I84" s="85"/>
      <c r="J84" s="120"/>
      <c r="K84" s="137"/>
      <c r="L84" s="84"/>
      <c r="M84" s="85"/>
      <c r="N84" s="120"/>
      <c r="O84" s="137"/>
      <c r="P84" s="120"/>
      <c r="Q84" s="200"/>
      <c r="R84" s="218"/>
      <c r="S84" s="29"/>
      <c r="T84" s="84"/>
      <c r="U84" s="85"/>
      <c r="V84" s="120"/>
      <c r="W84" s="164">
        <f t="shared" si="7"/>
        <v>0</v>
      </c>
      <c r="X84" s="130">
        <f t="shared" si="8"/>
        <v>0</v>
      </c>
      <c r="Y84" s="245"/>
      <c r="Z84" s="29"/>
      <c r="AA84" s="40"/>
      <c r="AB84" s="108"/>
      <c r="AC84" s="245"/>
    </row>
    <row r="85" spans="1:29" ht="15.75" thickBot="1" x14ac:dyDescent="0.3">
      <c r="A85" s="242"/>
      <c r="B85" s="85"/>
      <c r="C85" s="84"/>
      <c r="D85" s="84"/>
      <c r="E85" s="85"/>
      <c r="F85" s="120"/>
      <c r="G85" s="137"/>
      <c r="H85" s="84"/>
      <c r="I85" s="85"/>
      <c r="J85" s="120"/>
      <c r="K85" s="137"/>
      <c r="L85" s="84"/>
      <c r="M85" s="85"/>
      <c r="N85" s="120"/>
      <c r="O85" s="137"/>
      <c r="P85" s="120"/>
      <c r="Q85" s="200"/>
      <c r="R85" s="218"/>
      <c r="S85" s="29"/>
      <c r="T85" s="84"/>
      <c r="U85" s="85"/>
      <c r="V85" s="120"/>
      <c r="W85" s="164">
        <f t="shared" si="7"/>
        <v>0</v>
      </c>
      <c r="X85" s="130">
        <f t="shared" si="8"/>
        <v>0</v>
      </c>
      <c r="Y85" s="245"/>
      <c r="Z85" s="29"/>
      <c r="AA85" s="40"/>
      <c r="AB85" s="108"/>
      <c r="AC85" s="245"/>
    </row>
    <row r="86" spans="1:29" ht="15.75" thickBot="1" x14ac:dyDescent="0.3">
      <c r="A86" s="242"/>
      <c r="B86" s="85"/>
      <c r="C86" s="84"/>
      <c r="D86" s="84"/>
      <c r="E86" s="85"/>
      <c r="F86" s="120"/>
      <c r="G86" s="137"/>
      <c r="H86" s="84"/>
      <c r="I86" s="85"/>
      <c r="J86" s="120"/>
      <c r="K86" s="137"/>
      <c r="L86" s="84"/>
      <c r="M86" s="85"/>
      <c r="N86" s="120"/>
      <c r="O86" s="137"/>
      <c r="P86" s="120"/>
      <c r="Q86" s="200"/>
      <c r="R86" s="218"/>
      <c r="S86" s="29"/>
      <c r="T86" s="84"/>
      <c r="U86" s="85"/>
      <c r="V86" s="120"/>
      <c r="W86" s="164">
        <f t="shared" si="7"/>
        <v>0</v>
      </c>
      <c r="X86" s="130">
        <f t="shared" si="8"/>
        <v>0</v>
      </c>
      <c r="Y86" s="245"/>
      <c r="Z86" s="29"/>
      <c r="AA86" s="40"/>
      <c r="AB86" s="108"/>
      <c r="AC86" s="245"/>
    </row>
    <row r="87" spans="1:29" ht="15.75" thickBot="1" x14ac:dyDescent="0.3">
      <c r="A87" s="242"/>
      <c r="B87" s="85"/>
      <c r="C87" s="84"/>
      <c r="D87" s="84"/>
      <c r="E87" s="85"/>
      <c r="F87" s="120"/>
      <c r="G87" s="137"/>
      <c r="H87" s="84"/>
      <c r="I87" s="85"/>
      <c r="J87" s="120"/>
      <c r="K87" s="137"/>
      <c r="L87" s="84"/>
      <c r="M87" s="85"/>
      <c r="N87" s="120"/>
      <c r="O87" s="137"/>
      <c r="P87" s="120"/>
      <c r="Q87" s="200"/>
      <c r="R87" s="218"/>
      <c r="S87" s="29"/>
      <c r="T87" s="84"/>
      <c r="U87" s="85"/>
      <c r="V87" s="120"/>
      <c r="W87" s="164">
        <f t="shared" si="7"/>
        <v>0</v>
      </c>
      <c r="X87" s="130">
        <f t="shared" si="8"/>
        <v>0</v>
      </c>
      <c r="Y87" s="245"/>
      <c r="Z87" s="29"/>
      <c r="AA87" s="40"/>
      <c r="AB87" s="108"/>
      <c r="AC87" s="245"/>
    </row>
    <row r="88" spans="1:29" ht="15.75" thickBot="1" x14ac:dyDescent="0.3">
      <c r="A88" s="242"/>
      <c r="B88" s="85"/>
      <c r="C88" s="84"/>
      <c r="D88" s="84"/>
      <c r="E88" s="85"/>
      <c r="F88" s="120"/>
      <c r="G88" s="137"/>
      <c r="H88" s="84"/>
      <c r="I88" s="85"/>
      <c r="J88" s="120"/>
      <c r="K88" s="137"/>
      <c r="L88" s="84"/>
      <c r="M88" s="85"/>
      <c r="N88" s="120"/>
      <c r="O88" s="137"/>
      <c r="P88" s="120"/>
      <c r="Q88" s="200"/>
      <c r="R88" s="218"/>
      <c r="S88" s="29"/>
      <c r="T88" s="84"/>
      <c r="U88" s="85"/>
      <c r="V88" s="120"/>
      <c r="W88" s="164">
        <f t="shared" si="7"/>
        <v>0</v>
      </c>
      <c r="X88" s="130">
        <f t="shared" si="8"/>
        <v>0</v>
      </c>
      <c r="Y88" s="245"/>
      <c r="Z88" s="29"/>
      <c r="AA88" s="40"/>
      <c r="AB88" s="108"/>
      <c r="AC88" s="245"/>
    </row>
    <row r="89" spans="1:29" ht="15.75" thickBot="1" x14ac:dyDescent="0.3">
      <c r="A89" s="242"/>
      <c r="B89" s="85"/>
      <c r="C89" s="84"/>
      <c r="D89" s="84"/>
      <c r="E89" s="85"/>
      <c r="F89" s="120"/>
      <c r="G89" s="137"/>
      <c r="H89" s="84"/>
      <c r="I89" s="85"/>
      <c r="J89" s="120"/>
      <c r="K89" s="137"/>
      <c r="L89" s="84"/>
      <c r="M89" s="85"/>
      <c r="N89" s="120"/>
      <c r="O89" s="137"/>
      <c r="P89" s="120"/>
      <c r="Q89" s="200"/>
      <c r="R89" s="218"/>
      <c r="S89" s="29"/>
      <c r="T89" s="84"/>
      <c r="U89" s="85"/>
      <c r="V89" s="120"/>
      <c r="W89" s="164">
        <f t="shared" si="7"/>
        <v>0</v>
      </c>
      <c r="X89" s="130">
        <f t="shared" si="8"/>
        <v>0</v>
      </c>
      <c r="Y89" s="245"/>
      <c r="Z89" s="29"/>
      <c r="AA89" s="40"/>
      <c r="AB89" s="108"/>
      <c r="AC89" s="245"/>
    </row>
    <row r="90" spans="1:29" ht="15.75" thickBot="1" x14ac:dyDescent="0.3">
      <c r="A90" s="242"/>
      <c r="B90" s="85"/>
      <c r="C90" s="84"/>
      <c r="D90" s="84"/>
      <c r="E90" s="85"/>
      <c r="F90" s="120"/>
      <c r="G90" s="137"/>
      <c r="H90" s="84"/>
      <c r="I90" s="85"/>
      <c r="J90" s="120"/>
      <c r="K90" s="137"/>
      <c r="L90" s="84"/>
      <c r="M90" s="85"/>
      <c r="N90" s="120"/>
      <c r="O90" s="137"/>
      <c r="P90" s="120"/>
      <c r="Q90" s="200"/>
      <c r="R90" s="218"/>
      <c r="S90" s="29"/>
      <c r="T90" s="84"/>
      <c r="U90" s="85"/>
      <c r="V90" s="120"/>
      <c r="W90" s="164">
        <f t="shared" si="7"/>
        <v>0</v>
      </c>
      <c r="X90" s="130">
        <f t="shared" si="8"/>
        <v>0</v>
      </c>
      <c r="Y90" s="245"/>
      <c r="Z90" s="29"/>
      <c r="AA90" s="40"/>
      <c r="AB90" s="108"/>
      <c r="AC90" s="245"/>
    </row>
    <row r="91" spans="1:29" ht="15.75" thickBot="1" x14ac:dyDescent="0.3">
      <c r="A91" s="242"/>
      <c r="B91" s="85"/>
      <c r="C91" s="84"/>
      <c r="D91" s="84"/>
      <c r="E91" s="85"/>
      <c r="F91" s="120"/>
      <c r="G91" s="137"/>
      <c r="H91" s="84"/>
      <c r="I91" s="85"/>
      <c r="J91" s="120"/>
      <c r="K91" s="137"/>
      <c r="L91" s="84"/>
      <c r="M91" s="85"/>
      <c r="N91" s="120"/>
      <c r="O91" s="137"/>
      <c r="P91" s="120"/>
      <c r="Q91" s="200"/>
      <c r="R91" s="218"/>
      <c r="S91" s="29"/>
      <c r="T91" s="84"/>
      <c r="U91" s="85"/>
      <c r="V91" s="120"/>
      <c r="W91" s="164">
        <f t="shared" si="7"/>
        <v>0</v>
      </c>
      <c r="X91" s="130">
        <f t="shared" si="8"/>
        <v>0</v>
      </c>
      <c r="Y91" s="245"/>
      <c r="Z91" s="29"/>
      <c r="AA91" s="40"/>
      <c r="AB91" s="108"/>
      <c r="AC91" s="245"/>
    </row>
    <row r="92" spans="1:29" ht="15.75" thickBot="1" x14ac:dyDescent="0.3">
      <c r="A92" s="242"/>
      <c r="B92" s="85"/>
      <c r="C92" s="84"/>
      <c r="D92" s="84"/>
      <c r="E92" s="85"/>
      <c r="F92" s="120"/>
      <c r="G92" s="137"/>
      <c r="H92" s="84"/>
      <c r="I92" s="85"/>
      <c r="J92" s="120"/>
      <c r="K92" s="137"/>
      <c r="L92" s="84"/>
      <c r="M92" s="85"/>
      <c r="N92" s="120"/>
      <c r="O92" s="137"/>
      <c r="P92" s="120"/>
      <c r="Q92" s="200"/>
      <c r="R92" s="218"/>
      <c r="S92" s="29"/>
      <c r="T92" s="84"/>
      <c r="U92" s="85"/>
      <c r="V92" s="120"/>
      <c r="W92" s="164">
        <f t="shared" si="7"/>
        <v>0</v>
      </c>
      <c r="X92" s="130">
        <f t="shared" si="8"/>
        <v>0</v>
      </c>
      <c r="Y92" s="245"/>
      <c r="Z92" s="29"/>
      <c r="AA92" s="40"/>
      <c r="AB92" s="108"/>
      <c r="AC92" s="245"/>
    </row>
    <row r="93" spans="1:29" ht="15.75" thickBot="1" x14ac:dyDescent="0.3">
      <c r="A93" s="242"/>
      <c r="B93" s="85"/>
      <c r="C93" s="84"/>
      <c r="D93" s="84"/>
      <c r="E93" s="85"/>
      <c r="F93" s="120"/>
      <c r="G93" s="137"/>
      <c r="H93" s="84"/>
      <c r="I93" s="85"/>
      <c r="J93" s="120"/>
      <c r="K93" s="137"/>
      <c r="L93" s="84"/>
      <c r="M93" s="85"/>
      <c r="N93" s="120"/>
      <c r="O93" s="137"/>
      <c r="P93" s="120"/>
      <c r="Q93" s="200"/>
      <c r="R93" s="218"/>
      <c r="S93" s="29"/>
      <c r="T93" s="84"/>
      <c r="U93" s="85"/>
      <c r="V93" s="120"/>
      <c r="W93" s="164">
        <f t="shared" si="7"/>
        <v>0</v>
      </c>
      <c r="X93" s="130">
        <f t="shared" si="8"/>
        <v>0</v>
      </c>
      <c r="Y93" s="245"/>
      <c r="Z93" s="29"/>
      <c r="AA93" s="40"/>
      <c r="AB93" s="108"/>
      <c r="AC93" s="245"/>
    </row>
    <row r="94" spans="1:29" ht="15.75" thickBot="1" x14ac:dyDescent="0.3">
      <c r="A94" s="242"/>
      <c r="B94" s="85"/>
      <c r="C94" s="84"/>
      <c r="D94" s="84"/>
      <c r="E94" s="85"/>
      <c r="F94" s="120"/>
      <c r="G94" s="137"/>
      <c r="H94" s="84"/>
      <c r="I94" s="85"/>
      <c r="J94" s="120"/>
      <c r="K94" s="137"/>
      <c r="L94" s="84"/>
      <c r="M94" s="85"/>
      <c r="N94" s="120"/>
      <c r="O94" s="137"/>
      <c r="P94" s="120"/>
      <c r="Q94" s="200"/>
      <c r="R94" s="218"/>
      <c r="S94" s="29"/>
      <c r="T94" s="84"/>
      <c r="U94" s="85"/>
      <c r="V94" s="120"/>
      <c r="W94" s="164">
        <f t="shared" si="7"/>
        <v>0</v>
      </c>
      <c r="X94" s="130">
        <f t="shared" si="8"/>
        <v>0</v>
      </c>
      <c r="Y94" s="245"/>
      <c r="Z94" s="29"/>
      <c r="AA94" s="40"/>
      <c r="AB94" s="108"/>
      <c r="AC94" s="245"/>
    </row>
    <row r="95" spans="1:29" ht="15.75" thickBot="1" x14ac:dyDescent="0.3">
      <c r="A95" s="242"/>
      <c r="B95" s="85"/>
      <c r="C95" s="84"/>
      <c r="D95" s="84"/>
      <c r="E95" s="85"/>
      <c r="F95" s="120"/>
      <c r="G95" s="137"/>
      <c r="H95" s="84"/>
      <c r="I95" s="85"/>
      <c r="J95" s="120"/>
      <c r="K95" s="137"/>
      <c r="L95" s="84"/>
      <c r="M95" s="85"/>
      <c r="N95" s="120"/>
      <c r="O95" s="137"/>
      <c r="P95" s="120"/>
      <c r="Q95" s="200"/>
      <c r="R95" s="218"/>
      <c r="S95" s="29"/>
      <c r="T95" s="84"/>
      <c r="U95" s="85"/>
      <c r="V95" s="120"/>
      <c r="W95" s="164">
        <f t="shared" si="7"/>
        <v>0</v>
      </c>
      <c r="X95" s="130">
        <f t="shared" si="8"/>
        <v>0</v>
      </c>
      <c r="Y95" s="245"/>
      <c r="Z95" s="29"/>
      <c r="AA95" s="40"/>
      <c r="AB95" s="108"/>
      <c r="AC95" s="245"/>
    </row>
    <row r="96" spans="1:29" ht="15.75" thickBot="1" x14ac:dyDescent="0.3">
      <c r="A96" s="242"/>
      <c r="B96" s="86"/>
      <c r="C96" s="87"/>
      <c r="D96" s="87"/>
      <c r="E96" s="86"/>
      <c r="F96" s="121"/>
      <c r="G96" s="142"/>
      <c r="H96" s="87"/>
      <c r="I96" s="86"/>
      <c r="J96" s="121"/>
      <c r="K96" s="142"/>
      <c r="L96" s="87"/>
      <c r="M96" s="86"/>
      <c r="N96" s="121"/>
      <c r="O96" s="142"/>
      <c r="P96" s="121"/>
      <c r="Q96" s="219"/>
      <c r="R96" s="220"/>
      <c r="S96" s="177"/>
      <c r="T96" s="87"/>
      <c r="U96" s="86"/>
      <c r="V96" s="121"/>
      <c r="W96" s="164">
        <f t="shared" si="7"/>
        <v>0</v>
      </c>
      <c r="X96" s="89">
        <f t="shared" ref="X96" si="9">COUNT(E96,G96,I96,K96,M96,O96,Q96,S96,U96)</f>
        <v>0</v>
      </c>
      <c r="Y96" s="245"/>
      <c r="Z96" s="29"/>
      <c r="AA96" s="40"/>
      <c r="AB96" s="108"/>
      <c r="AC96" s="245"/>
    </row>
    <row r="97" spans="1:29" x14ac:dyDescent="0.25">
      <c r="A97" s="242"/>
      <c r="B97" s="242"/>
      <c r="C97" s="242"/>
      <c r="D97" s="242"/>
      <c r="E97" s="242"/>
      <c r="F97" s="242"/>
      <c r="G97" s="242"/>
      <c r="H97" s="242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3"/>
      <c r="X97" s="247"/>
      <c r="Y97" s="245"/>
      <c r="Z97" s="245"/>
      <c r="AA97" s="246"/>
      <c r="AB97" s="245"/>
      <c r="AC97" s="245"/>
    </row>
  </sheetData>
  <protectedRanges>
    <protectedRange sqref="E3:F3 I3:V3" name="Bereik1"/>
    <protectedRange sqref="B82:D96 K82:V96 E84:J96 G82:J83 G5:V20 G76:N81 I21:V34 G21:G35 G36:H49 K35:V45 I35:I49 G50:L60 K46:L49 O46:V60 M46:M60 M61:V66 G61:K75 M67:N75 Q67:V81 O67:O81 B5:E81 Z5:AA96" name="Bereik2"/>
    <protectedRange sqref="Z4:AA4" name="Bereik3"/>
    <protectedRange sqref="H21:H35 J35:J49 N46:N60 L61:L75 P67:P81 F5:F81" name="Bereik2_3_1"/>
  </protectedRanges>
  <sortState xmlns:xlrd2="http://schemas.microsoft.com/office/spreadsheetml/2017/richdata2" ref="B5:X74">
    <sortCondition ref="B5:B74"/>
  </sortState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34"/>
  <sheetViews>
    <sheetView workbookViewId="0">
      <selection activeCell="AG20" sqref="AG20"/>
    </sheetView>
  </sheetViews>
  <sheetFormatPr defaultRowHeight="15" x14ac:dyDescent="0.25"/>
  <cols>
    <col min="1" max="1" width="2.7109375" customWidth="1"/>
    <col min="2" max="2" width="22.7109375" customWidth="1"/>
    <col min="3" max="3" width="15.7109375" customWidth="1"/>
    <col min="4" max="4" width="5.7109375" customWidth="1"/>
    <col min="5" max="5" width="3.7109375" customWidth="1"/>
    <col min="6" max="6" width="4.7109375" customWidth="1"/>
    <col min="7" max="7" width="3.7109375" customWidth="1"/>
    <col min="8" max="8" width="4.7109375" customWidth="1"/>
    <col min="9" max="9" width="3.7109375" customWidth="1"/>
    <col min="10" max="10" width="4.7109375" customWidth="1"/>
    <col min="11" max="11" width="3.7109375" customWidth="1"/>
    <col min="12" max="12" width="4.7109375" customWidth="1"/>
    <col min="13" max="13" width="3.7109375" customWidth="1"/>
    <col min="14" max="14" width="4.7109375" customWidth="1"/>
    <col min="15" max="15" width="3.7109375" customWidth="1"/>
    <col min="16" max="16" width="4.7109375" customWidth="1"/>
    <col min="17" max="17" width="3.7109375" customWidth="1"/>
    <col min="18" max="18" width="4.7109375" customWidth="1"/>
    <col min="19" max="19" width="3.7109375" customWidth="1"/>
    <col min="20" max="20" width="4.7109375" customWidth="1"/>
    <col min="21" max="21" width="3.7109375" customWidth="1"/>
    <col min="22" max="22" width="4.7109375" customWidth="1"/>
    <col min="23" max="23" width="6.7109375" customWidth="1"/>
    <col min="24" max="24" width="7.7109375" customWidth="1"/>
    <col min="25" max="25" width="1.7109375" customWidth="1"/>
    <col min="26" max="26" width="22.7109375" customWidth="1"/>
    <col min="27" max="27" width="8.7109375" customWidth="1"/>
    <col min="28" max="28" width="10.42578125" bestFit="1" customWidth="1"/>
    <col min="29" max="29" width="2.7109375" customWidth="1"/>
  </cols>
  <sheetData>
    <row r="1" spans="1:29" ht="27" thickBot="1" x14ac:dyDescent="0.45">
      <c r="A1" s="6"/>
      <c r="B1" s="6"/>
      <c r="C1" s="6"/>
      <c r="D1" s="6"/>
      <c r="E1" s="303" t="s">
        <v>175</v>
      </c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1"/>
      <c r="X1" s="47"/>
      <c r="Y1" s="3"/>
      <c r="Z1" s="48" t="s">
        <v>0</v>
      </c>
      <c r="AA1" s="7"/>
      <c r="AB1" s="5"/>
      <c r="AC1" s="6"/>
    </row>
    <row r="2" spans="1:29" ht="15.75" thickBot="1" x14ac:dyDescent="0.3">
      <c r="A2" s="6"/>
      <c r="B2" s="6"/>
      <c r="C2" s="6"/>
      <c r="D2" s="6"/>
      <c r="E2" s="304" t="s">
        <v>1</v>
      </c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6"/>
      <c r="W2" s="7"/>
      <c r="X2" s="8"/>
      <c r="Y2" s="9"/>
      <c r="Z2" s="49"/>
      <c r="AA2" s="11" t="s">
        <v>2</v>
      </c>
      <c r="AB2" s="12">
        <f ca="1">TODAY()</f>
        <v>44893</v>
      </c>
      <c r="AC2" s="6"/>
    </row>
    <row r="3" spans="1:29" ht="15.75" thickBot="1" x14ac:dyDescent="0.3">
      <c r="A3" s="6"/>
      <c r="B3" s="6"/>
      <c r="C3" s="6"/>
      <c r="D3" s="6"/>
      <c r="E3" s="311" t="s">
        <v>31</v>
      </c>
      <c r="F3" s="312"/>
      <c r="G3" s="300" t="s">
        <v>207</v>
      </c>
      <c r="H3" s="301"/>
      <c r="I3" s="309" t="s">
        <v>19</v>
      </c>
      <c r="J3" s="312"/>
      <c r="K3" s="309" t="s">
        <v>3</v>
      </c>
      <c r="L3" s="312"/>
      <c r="M3" s="309" t="s">
        <v>460</v>
      </c>
      <c r="N3" s="312"/>
      <c r="O3" s="309" t="s">
        <v>141</v>
      </c>
      <c r="P3" s="312"/>
      <c r="Q3" s="309"/>
      <c r="R3" s="312"/>
      <c r="S3" s="309"/>
      <c r="T3" s="312"/>
      <c r="U3" s="309"/>
      <c r="V3" s="310"/>
      <c r="W3" s="13" t="s">
        <v>4</v>
      </c>
      <c r="X3" s="14" t="s">
        <v>5</v>
      </c>
      <c r="Y3" s="15"/>
      <c r="Z3" s="50"/>
      <c r="AA3" s="51" t="s">
        <v>6</v>
      </c>
      <c r="AB3" s="52" t="s">
        <v>0</v>
      </c>
      <c r="AC3" s="6"/>
    </row>
    <row r="4" spans="1:29" ht="15.75" thickBot="1" x14ac:dyDescent="0.3">
      <c r="A4" s="6"/>
      <c r="B4" s="193" t="s">
        <v>7</v>
      </c>
      <c r="C4" s="193" t="s">
        <v>8</v>
      </c>
      <c r="D4" s="193" t="s">
        <v>9</v>
      </c>
      <c r="E4" s="115" t="s">
        <v>10</v>
      </c>
      <c r="F4" s="53" t="s">
        <v>11</v>
      </c>
      <c r="G4" s="53" t="s">
        <v>10</v>
      </c>
      <c r="H4" s="53" t="s">
        <v>11</v>
      </c>
      <c r="I4" s="53" t="s">
        <v>10</v>
      </c>
      <c r="J4" s="53" t="s">
        <v>11</v>
      </c>
      <c r="K4" s="53" t="s">
        <v>10</v>
      </c>
      <c r="L4" s="53" t="s">
        <v>11</v>
      </c>
      <c r="M4" s="53" t="s">
        <v>10</v>
      </c>
      <c r="N4" s="53" t="s">
        <v>11</v>
      </c>
      <c r="O4" s="53" t="s">
        <v>10</v>
      </c>
      <c r="P4" s="53" t="s">
        <v>11</v>
      </c>
      <c r="Q4" s="53" t="s">
        <v>10</v>
      </c>
      <c r="R4" s="53" t="s">
        <v>11</v>
      </c>
      <c r="S4" s="53" t="s">
        <v>10</v>
      </c>
      <c r="T4" s="53" t="s">
        <v>11</v>
      </c>
      <c r="U4" s="53" t="s">
        <v>10</v>
      </c>
      <c r="V4" s="53" t="s">
        <v>11</v>
      </c>
      <c r="W4" s="54" t="s">
        <v>6</v>
      </c>
      <c r="X4" s="55" t="s">
        <v>12</v>
      </c>
      <c r="Y4" s="15"/>
      <c r="Z4" s="26" t="s">
        <v>7</v>
      </c>
      <c r="AA4" s="56"/>
      <c r="AB4" s="57"/>
      <c r="AC4" s="6"/>
    </row>
    <row r="5" spans="1:29" ht="15" customHeight="1" x14ac:dyDescent="0.25">
      <c r="A5" s="6"/>
      <c r="B5" s="258" t="s">
        <v>859</v>
      </c>
      <c r="C5" s="258" t="s">
        <v>286</v>
      </c>
      <c r="D5" s="258">
        <v>1976</v>
      </c>
      <c r="E5" s="297"/>
      <c r="F5" s="297"/>
      <c r="G5" s="169"/>
      <c r="H5" s="170"/>
      <c r="I5" s="165"/>
      <c r="J5" s="166"/>
      <c r="K5" s="169"/>
      <c r="L5" s="170"/>
      <c r="M5" s="165">
        <v>14</v>
      </c>
      <c r="N5" s="166">
        <v>27</v>
      </c>
      <c r="O5" s="169"/>
      <c r="P5" s="170"/>
      <c r="Q5" s="165"/>
      <c r="R5" s="166"/>
      <c r="S5" s="169"/>
      <c r="T5" s="170"/>
      <c r="U5" s="165"/>
      <c r="V5" s="166"/>
      <c r="W5" s="181">
        <f t="shared" ref="W5:W47" si="0">SUM(F5,H5,J5,L5,N5,P5,R5,T5,V5)</f>
        <v>27</v>
      </c>
      <c r="X5" s="34">
        <f t="shared" ref="X5:X36" si="1">COUNT(E5,G5,I5,K5,M5,O5,Q5,S5,U5)</f>
        <v>1</v>
      </c>
      <c r="Y5" s="9"/>
      <c r="Z5" s="297" t="s">
        <v>177</v>
      </c>
      <c r="AA5" s="40">
        <v>183</v>
      </c>
      <c r="AB5" s="59">
        <v>1</v>
      </c>
      <c r="AC5" s="6"/>
    </row>
    <row r="6" spans="1:29" x14ac:dyDescent="0.25">
      <c r="A6" s="6"/>
      <c r="B6" s="252" t="s">
        <v>201</v>
      </c>
      <c r="C6" s="252" t="s">
        <v>202</v>
      </c>
      <c r="D6" s="252">
        <v>1977</v>
      </c>
      <c r="E6" s="297"/>
      <c r="F6" s="297"/>
      <c r="G6" s="137">
        <v>19</v>
      </c>
      <c r="H6" s="84">
        <v>22</v>
      </c>
      <c r="I6" s="85"/>
      <c r="J6" s="120"/>
      <c r="K6" s="137"/>
      <c r="L6" s="84"/>
      <c r="M6" s="85"/>
      <c r="N6" s="120"/>
      <c r="O6" s="137"/>
      <c r="P6" s="84"/>
      <c r="Q6" s="85"/>
      <c r="R6" s="120"/>
      <c r="S6" s="137"/>
      <c r="T6" s="84"/>
      <c r="U6" s="85"/>
      <c r="V6" s="120"/>
      <c r="W6" s="179">
        <f t="shared" si="0"/>
        <v>22</v>
      </c>
      <c r="X6" s="34">
        <f t="shared" si="1"/>
        <v>1</v>
      </c>
      <c r="Y6" s="9"/>
      <c r="Z6" s="297" t="s">
        <v>87</v>
      </c>
      <c r="AA6" s="60">
        <v>178</v>
      </c>
      <c r="AB6" s="59">
        <v>2</v>
      </c>
      <c r="AC6" s="6"/>
    </row>
    <row r="7" spans="1:29" x14ac:dyDescent="0.25">
      <c r="A7" s="6"/>
      <c r="B7" s="252" t="s">
        <v>637</v>
      </c>
      <c r="C7" s="252" t="s">
        <v>3</v>
      </c>
      <c r="D7" s="252">
        <v>1981</v>
      </c>
      <c r="E7" s="297"/>
      <c r="F7" s="297"/>
      <c r="G7" s="137"/>
      <c r="H7" s="84"/>
      <c r="I7" s="85"/>
      <c r="J7" s="120"/>
      <c r="K7" s="137">
        <v>26</v>
      </c>
      <c r="L7" s="84">
        <v>15</v>
      </c>
      <c r="M7" s="85"/>
      <c r="N7" s="120"/>
      <c r="O7" s="137"/>
      <c r="P7" s="84"/>
      <c r="Q7" s="85"/>
      <c r="R7" s="120"/>
      <c r="S7" s="137"/>
      <c r="T7" s="84"/>
      <c r="U7" s="85"/>
      <c r="V7" s="120"/>
      <c r="W7" s="179">
        <f t="shared" si="0"/>
        <v>15</v>
      </c>
      <c r="X7" s="34">
        <f t="shared" si="1"/>
        <v>1</v>
      </c>
      <c r="Y7" s="9"/>
      <c r="Z7" s="297" t="s">
        <v>15</v>
      </c>
      <c r="AA7" s="60">
        <v>161</v>
      </c>
      <c r="AB7" s="59">
        <v>3</v>
      </c>
      <c r="AC7" s="6"/>
    </row>
    <row r="8" spans="1:29" x14ac:dyDescent="0.25">
      <c r="A8" s="6"/>
      <c r="B8" s="252" t="s">
        <v>654</v>
      </c>
      <c r="C8" s="252" t="s">
        <v>160</v>
      </c>
      <c r="D8" s="252">
        <v>1979</v>
      </c>
      <c r="E8" s="297"/>
      <c r="F8" s="297"/>
      <c r="G8" s="137"/>
      <c r="H8" s="84"/>
      <c r="I8" s="85"/>
      <c r="J8" s="120"/>
      <c r="K8" s="137">
        <v>45</v>
      </c>
      <c r="L8" s="84">
        <v>0</v>
      </c>
      <c r="M8" s="85"/>
      <c r="N8" s="120"/>
      <c r="O8" s="137"/>
      <c r="P8" s="84"/>
      <c r="Q8" s="85"/>
      <c r="R8" s="120"/>
      <c r="S8" s="137"/>
      <c r="T8" s="84"/>
      <c r="U8" s="85"/>
      <c r="V8" s="120"/>
      <c r="W8" s="179">
        <f t="shared" si="0"/>
        <v>0</v>
      </c>
      <c r="X8" s="34">
        <f t="shared" si="1"/>
        <v>1</v>
      </c>
      <c r="Y8" s="9"/>
      <c r="Z8" s="271"/>
      <c r="AA8" s="60"/>
      <c r="AB8" s="59"/>
      <c r="AC8" s="6"/>
    </row>
    <row r="9" spans="1:29" x14ac:dyDescent="0.25">
      <c r="A9" s="6"/>
      <c r="B9" s="258" t="s">
        <v>635</v>
      </c>
      <c r="C9" s="258" t="s">
        <v>3</v>
      </c>
      <c r="D9" s="258">
        <v>1979</v>
      </c>
      <c r="E9" s="297"/>
      <c r="F9" s="297"/>
      <c r="G9" s="137"/>
      <c r="H9" s="84"/>
      <c r="I9" s="85"/>
      <c r="J9" s="120"/>
      <c r="K9" s="137">
        <v>24</v>
      </c>
      <c r="L9" s="84">
        <v>17</v>
      </c>
      <c r="M9" s="85"/>
      <c r="N9" s="120"/>
      <c r="O9" s="137"/>
      <c r="P9" s="84"/>
      <c r="Q9" s="85"/>
      <c r="R9" s="120"/>
      <c r="S9" s="137"/>
      <c r="T9" s="84"/>
      <c r="U9" s="85"/>
      <c r="V9" s="120"/>
      <c r="W9" s="179">
        <f t="shared" si="0"/>
        <v>17</v>
      </c>
      <c r="X9" s="34">
        <f t="shared" si="1"/>
        <v>1</v>
      </c>
      <c r="Y9" s="9"/>
      <c r="Z9" s="271"/>
      <c r="AA9" s="60"/>
      <c r="AB9" s="59"/>
      <c r="AC9" s="6"/>
    </row>
    <row r="10" spans="1:29" x14ac:dyDescent="0.25">
      <c r="A10" s="6"/>
      <c r="B10" s="258" t="s">
        <v>193</v>
      </c>
      <c r="C10" s="258" t="s">
        <v>194</v>
      </c>
      <c r="D10" s="258">
        <v>1979</v>
      </c>
      <c r="E10" s="297"/>
      <c r="F10" s="297"/>
      <c r="G10" s="137">
        <v>12</v>
      </c>
      <c r="H10" s="84">
        <v>29</v>
      </c>
      <c r="I10" s="85"/>
      <c r="J10" s="120"/>
      <c r="K10" s="137"/>
      <c r="L10" s="84"/>
      <c r="M10" s="85"/>
      <c r="N10" s="120"/>
      <c r="O10" s="137"/>
      <c r="P10" s="84"/>
      <c r="Q10" s="85"/>
      <c r="R10" s="120"/>
      <c r="S10" s="137"/>
      <c r="T10" s="84"/>
      <c r="U10" s="85"/>
      <c r="V10" s="120"/>
      <c r="W10" s="179">
        <f t="shared" si="0"/>
        <v>29</v>
      </c>
      <c r="X10" s="34">
        <f t="shared" si="1"/>
        <v>1</v>
      </c>
      <c r="Y10" s="9"/>
      <c r="Z10" s="258"/>
      <c r="AA10" s="60"/>
      <c r="AB10" s="59"/>
      <c r="AC10" s="6"/>
    </row>
    <row r="11" spans="1:29" x14ac:dyDescent="0.25">
      <c r="A11" s="6"/>
      <c r="B11" s="252" t="s">
        <v>445</v>
      </c>
      <c r="C11" s="252" t="s">
        <v>134</v>
      </c>
      <c r="D11" s="252">
        <v>1979</v>
      </c>
      <c r="E11" s="297"/>
      <c r="F11" s="297"/>
      <c r="G11" s="137"/>
      <c r="H11" s="84"/>
      <c r="I11" s="85">
        <v>11</v>
      </c>
      <c r="J11" s="120">
        <v>30</v>
      </c>
      <c r="K11" s="137"/>
      <c r="L11" s="84"/>
      <c r="M11" s="85"/>
      <c r="N11" s="120"/>
      <c r="O11" s="137"/>
      <c r="P11" s="84"/>
      <c r="Q11" s="85"/>
      <c r="R11" s="120"/>
      <c r="S11" s="137"/>
      <c r="T11" s="84"/>
      <c r="U11" s="85"/>
      <c r="V11" s="120"/>
      <c r="W11" s="179">
        <f t="shared" si="0"/>
        <v>30</v>
      </c>
      <c r="X11" s="34">
        <f t="shared" si="1"/>
        <v>1</v>
      </c>
      <c r="Y11" s="9"/>
      <c r="Z11" s="271"/>
      <c r="AA11" s="60"/>
      <c r="AB11" s="59"/>
      <c r="AC11" s="6"/>
    </row>
    <row r="12" spans="1:29" x14ac:dyDescent="0.25">
      <c r="A12" s="6"/>
      <c r="B12" s="252" t="s">
        <v>442</v>
      </c>
      <c r="C12" s="252" t="s">
        <v>16</v>
      </c>
      <c r="D12" s="252">
        <v>1982</v>
      </c>
      <c r="E12" s="297"/>
      <c r="F12" s="297"/>
      <c r="G12" s="137"/>
      <c r="H12" s="84"/>
      <c r="I12" s="85">
        <v>8</v>
      </c>
      <c r="J12" s="120">
        <v>33</v>
      </c>
      <c r="K12" s="137"/>
      <c r="L12" s="84"/>
      <c r="M12" s="85"/>
      <c r="N12" s="120"/>
      <c r="O12" s="137"/>
      <c r="P12" s="84"/>
      <c r="Q12" s="85"/>
      <c r="R12" s="120"/>
      <c r="S12" s="137"/>
      <c r="T12" s="84"/>
      <c r="U12" s="85"/>
      <c r="V12" s="120"/>
      <c r="W12" s="179">
        <f t="shared" si="0"/>
        <v>33</v>
      </c>
      <c r="X12" s="34">
        <f t="shared" si="1"/>
        <v>1</v>
      </c>
      <c r="Y12" s="9"/>
      <c r="Z12" s="271"/>
      <c r="AA12" s="60"/>
      <c r="AB12" s="59"/>
      <c r="AC12" s="6"/>
    </row>
    <row r="13" spans="1:29" x14ac:dyDescent="0.25">
      <c r="A13" s="6"/>
      <c r="B13" s="258" t="s">
        <v>626</v>
      </c>
      <c r="C13" s="258" t="s">
        <v>3</v>
      </c>
      <c r="D13" s="258">
        <v>1977</v>
      </c>
      <c r="E13" s="297"/>
      <c r="F13" s="297"/>
      <c r="G13" s="137"/>
      <c r="H13" s="84"/>
      <c r="I13" s="138"/>
      <c r="J13" s="175"/>
      <c r="K13" s="137">
        <v>16</v>
      </c>
      <c r="L13" s="84">
        <v>25</v>
      </c>
      <c r="M13" s="202"/>
      <c r="N13" s="203"/>
      <c r="O13" s="200"/>
      <c r="P13" s="201"/>
      <c r="Q13" s="202"/>
      <c r="R13" s="203"/>
      <c r="S13" s="200"/>
      <c r="T13" s="201"/>
      <c r="U13" s="202"/>
      <c r="V13" s="203"/>
      <c r="W13" s="179">
        <f t="shared" si="0"/>
        <v>25</v>
      </c>
      <c r="X13" s="34">
        <f t="shared" si="1"/>
        <v>1</v>
      </c>
      <c r="Y13" s="9"/>
      <c r="Z13" s="271"/>
      <c r="AA13" s="60"/>
      <c r="AB13" s="59"/>
      <c r="AC13" s="6"/>
    </row>
    <row r="14" spans="1:29" ht="15.75" thickBot="1" x14ac:dyDescent="0.3">
      <c r="A14" s="6"/>
      <c r="B14" s="252" t="s">
        <v>188</v>
      </c>
      <c r="C14" s="252" t="s">
        <v>189</v>
      </c>
      <c r="D14" s="252">
        <v>1974</v>
      </c>
      <c r="E14" s="297"/>
      <c r="F14" s="297"/>
      <c r="G14" s="137">
        <v>9</v>
      </c>
      <c r="H14" s="84">
        <v>32</v>
      </c>
      <c r="I14" s="85"/>
      <c r="J14" s="120"/>
      <c r="K14" s="137"/>
      <c r="L14" s="84"/>
      <c r="M14" s="85"/>
      <c r="N14" s="120"/>
      <c r="O14" s="137"/>
      <c r="P14" s="84"/>
      <c r="Q14" s="85"/>
      <c r="R14" s="120"/>
      <c r="S14" s="137"/>
      <c r="T14" s="84"/>
      <c r="U14" s="85"/>
      <c r="V14" s="120"/>
      <c r="W14" s="179">
        <f t="shared" si="0"/>
        <v>32</v>
      </c>
      <c r="X14" s="34">
        <f t="shared" si="1"/>
        <v>1</v>
      </c>
      <c r="Y14" s="9"/>
      <c r="Z14" s="271"/>
      <c r="AA14" s="60"/>
      <c r="AB14" s="59"/>
      <c r="AC14" s="6"/>
    </row>
    <row r="15" spans="1:29" ht="15.75" thickBot="1" x14ac:dyDescent="0.3">
      <c r="A15" s="6"/>
      <c r="B15" s="61" t="s">
        <v>853</v>
      </c>
      <c r="C15" s="61" t="s">
        <v>330</v>
      </c>
      <c r="D15" s="31">
        <v>1981</v>
      </c>
      <c r="E15" s="165"/>
      <c r="F15" s="166"/>
      <c r="G15" s="137"/>
      <c r="H15" s="84"/>
      <c r="I15" s="85"/>
      <c r="J15" s="120"/>
      <c r="K15" s="137"/>
      <c r="L15" s="84"/>
      <c r="M15" s="85">
        <v>1</v>
      </c>
      <c r="N15" s="120">
        <v>50</v>
      </c>
      <c r="O15" s="137"/>
      <c r="P15" s="84"/>
      <c r="Q15" s="85"/>
      <c r="R15" s="120"/>
      <c r="S15" s="137"/>
      <c r="T15" s="84"/>
      <c r="U15" s="85"/>
      <c r="V15" s="120"/>
      <c r="W15" s="179">
        <f t="shared" si="0"/>
        <v>50</v>
      </c>
      <c r="X15" s="34">
        <f t="shared" si="1"/>
        <v>1</v>
      </c>
      <c r="Y15" s="9"/>
      <c r="Z15" s="271"/>
      <c r="AA15" s="60"/>
      <c r="AB15" s="59"/>
      <c r="AC15" s="6"/>
    </row>
    <row r="16" spans="1:29" ht="15.75" thickBot="1" x14ac:dyDescent="0.3">
      <c r="A16" s="6"/>
      <c r="B16" s="297" t="s">
        <v>638</v>
      </c>
      <c r="C16" s="297" t="s">
        <v>3</v>
      </c>
      <c r="D16" s="297">
        <v>1980</v>
      </c>
      <c r="E16" s="165"/>
      <c r="F16" s="166"/>
      <c r="G16" s="297"/>
      <c r="H16" s="297"/>
      <c r="I16" s="85"/>
      <c r="J16" s="120"/>
      <c r="K16" s="137">
        <v>27</v>
      </c>
      <c r="L16" s="84">
        <v>14</v>
      </c>
      <c r="M16" s="85"/>
      <c r="N16" s="120"/>
      <c r="O16" s="137"/>
      <c r="P16" s="84"/>
      <c r="Q16" s="85"/>
      <c r="R16" s="120"/>
      <c r="S16" s="137"/>
      <c r="T16" s="84"/>
      <c r="U16" s="85"/>
      <c r="V16" s="120"/>
      <c r="W16" s="179">
        <f t="shared" si="0"/>
        <v>14</v>
      </c>
      <c r="X16" s="34">
        <f t="shared" si="1"/>
        <v>1</v>
      </c>
      <c r="Y16" s="9"/>
      <c r="Z16" s="271"/>
      <c r="AA16" s="60"/>
      <c r="AB16" s="59"/>
      <c r="AC16" s="6"/>
    </row>
    <row r="17" spans="1:29" ht="15.75" thickBot="1" x14ac:dyDescent="0.3">
      <c r="A17" s="6"/>
      <c r="B17" s="271" t="s">
        <v>633</v>
      </c>
      <c r="C17" s="271" t="s">
        <v>634</v>
      </c>
      <c r="D17" s="271">
        <v>1973</v>
      </c>
      <c r="E17" s="165"/>
      <c r="F17" s="166"/>
      <c r="G17" s="297"/>
      <c r="H17" s="297"/>
      <c r="I17" s="85"/>
      <c r="J17" s="120"/>
      <c r="K17" s="137">
        <v>23</v>
      </c>
      <c r="L17" s="84">
        <v>18</v>
      </c>
      <c r="M17" s="85"/>
      <c r="N17" s="120"/>
      <c r="O17" s="137"/>
      <c r="P17" s="84"/>
      <c r="Q17" s="85"/>
      <c r="R17" s="120"/>
      <c r="S17" s="137"/>
      <c r="T17" s="84"/>
      <c r="U17" s="85"/>
      <c r="V17" s="120"/>
      <c r="W17" s="179">
        <f t="shared" si="0"/>
        <v>18</v>
      </c>
      <c r="X17" s="34">
        <f t="shared" si="1"/>
        <v>1</v>
      </c>
      <c r="Y17" s="9"/>
      <c r="Z17" s="271"/>
      <c r="AA17" s="60"/>
      <c r="AB17" s="59"/>
      <c r="AC17" s="6"/>
    </row>
    <row r="18" spans="1:29" ht="15.75" thickBot="1" x14ac:dyDescent="0.3">
      <c r="A18" s="6"/>
      <c r="B18" s="258" t="s">
        <v>440</v>
      </c>
      <c r="C18" s="258" t="s">
        <v>192</v>
      </c>
      <c r="D18" s="258">
        <v>1976</v>
      </c>
      <c r="E18" s="165"/>
      <c r="F18" s="166"/>
      <c r="G18" s="297"/>
      <c r="H18" s="297"/>
      <c r="I18" s="85">
        <v>4</v>
      </c>
      <c r="J18" s="120">
        <v>38</v>
      </c>
      <c r="K18" s="137"/>
      <c r="L18" s="84"/>
      <c r="M18" s="85"/>
      <c r="N18" s="120"/>
      <c r="O18" s="137"/>
      <c r="P18" s="84"/>
      <c r="Q18" s="85"/>
      <c r="R18" s="120"/>
      <c r="S18" s="137"/>
      <c r="T18" s="84"/>
      <c r="U18" s="85"/>
      <c r="V18" s="120"/>
      <c r="W18" s="179">
        <f t="shared" si="0"/>
        <v>38</v>
      </c>
      <c r="X18" s="34">
        <f t="shared" si="1"/>
        <v>1</v>
      </c>
      <c r="Y18" s="9"/>
      <c r="Z18" s="271"/>
      <c r="AA18" s="60"/>
      <c r="AB18" s="59"/>
      <c r="AC18" s="6"/>
    </row>
    <row r="19" spans="1:29" ht="15.75" thickBot="1" x14ac:dyDescent="0.3">
      <c r="A19" s="6"/>
      <c r="B19" s="258" t="s">
        <v>182</v>
      </c>
      <c r="C19" s="258" t="s">
        <v>183</v>
      </c>
      <c r="D19" s="258">
        <v>1980</v>
      </c>
      <c r="E19" s="165"/>
      <c r="F19" s="166"/>
      <c r="G19" s="297">
        <v>6</v>
      </c>
      <c r="H19" s="297">
        <v>35</v>
      </c>
      <c r="I19" s="85"/>
      <c r="J19" s="120"/>
      <c r="K19" s="137"/>
      <c r="L19" s="84"/>
      <c r="M19" s="85"/>
      <c r="N19" s="120"/>
      <c r="O19" s="137"/>
      <c r="P19" s="84"/>
      <c r="Q19" s="85"/>
      <c r="R19" s="120"/>
      <c r="S19" s="137"/>
      <c r="T19" s="84"/>
      <c r="U19" s="85"/>
      <c r="V19" s="120"/>
      <c r="W19" s="179">
        <f t="shared" si="0"/>
        <v>35</v>
      </c>
      <c r="X19" s="34">
        <f t="shared" si="1"/>
        <v>1</v>
      </c>
      <c r="Y19" s="9"/>
      <c r="Z19" s="271"/>
      <c r="AA19" s="60"/>
      <c r="AB19" s="59"/>
      <c r="AC19" s="6"/>
    </row>
    <row r="20" spans="1:29" ht="15.75" thickBot="1" x14ac:dyDescent="0.3">
      <c r="A20" s="6"/>
      <c r="B20" s="258" t="s">
        <v>625</v>
      </c>
      <c r="C20" s="258" t="s">
        <v>417</v>
      </c>
      <c r="D20" s="258">
        <v>1978</v>
      </c>
      <c r="E20" s="165"/>
      <c r="F20" s="166"/>
      <c r="G20" s="297"/>
      <c r="H20" s="297"/>
      <c r="I20" s="138"/>
      <c r="J20" s="175"/>
      <c r="K20" s="137">
        <v>15</v>
      </c>
      <c r="L20" s="84">
        <v>26</v>
      </c>
      <c r="M20" s="202"/>
      <c r="N20" s="203"/>
      <c r="O20" s="200"/>
      <c r="P20" s="201"/>
      <c r="Q20" s="202"/>
      <c r="R20" s="203"/>
      <c r="S20" s="200"/>
      <c r="T20" s="201"/>
      <c r="U20" s="202"/>
      <c r="V20" s="203"/>
      <c r="W20" s="179">
        <f t="shared" si="0"/>
        <v>26</v>
      </c>
      <c r="X20" s="34">
        <f t="shared" si="1"/>
        <v>1</v>
      </c>
      <c r="Y20" s="9"/>
      <c r="Z20" s="271"/>
      <c r="AA20" s="60"/>
      <c r="AB20" s="59"/>
      <c r="AC20" s="6"/>
    </row>
    <row r="21" spans="1:29" ht="15.75" thickBot="1" x14ac:dyDescent="0.3">
      <c r="A21" s="6"/>
      <c r="B21" s="258" t="s">
        <v>630</v>
      </c>
      <c r="C21" s="258" t="s">
        <v>16</v>
      </c>
      <c r="D21" s="258">
        <v>1980</v>
      </c>
      <c r="E21" s="165"/>
      <c r="F21" s="166"/>
      <c r="G21" s="297"/>
      <c r="H21" s="297"/>
      <c r="I21" s="85"/>
      <c r="J21" s="120"/>
      <c r="K21" s="137">
        <v>19</v>
      </c>
      <c r="L21" s="84">
        <v>22</v>
      </c>
      <c r="M21" s="85">
        <v>15</v>
      </c>
      <c r="N21" s="120">
        <v>26</v>
      </c>
      <c r="O21" s="137"/>
      <c r="P21" s="84"/>
      <c r="Q21" s="85"/>
      <c r="R21" s="120"/>
      <c r="S21" s="137"/>
      <c r="T21" s="84"/>
      <c r="U21" s="85"/>
      <c r="V21" s="120"/>
      <c r="W21" s="179">
        <f t="shared" si="0"/>
        <v>48</v>
      </c>
      <c r="X21" s="34">
        <f t="shared" si="1"/>
        <v>2</v>
      </c>
      <c r="Y21" s="9"/>
      <c r="Z21" s="271"/>
      <c r="AA21" s="60"/>
      <c r="AB21" s="59"/>
      <c r="AC21" s="6"/>
    </row>
    <row r="22" spans="1:29" ht="15.75" thickBot="1" x14ac:dyDescent="0.3">
      <c r="A22" s="6"/>
      <c r="B22" s="258" t="s">
        <v>91</v>
      </c>
      <c r="C22" s="258" t="s">
        <v>31</v>
      </c>
      <c r="D22" s="258">
        <v>1982</v>
      </c>
      <c r="E22" s="165">
        <v>6</v>
      </c>
      <c r="F22" s="166">
        <v>35</v>
      </c>
      <c r="G22" s="279"/>
      <c r="H22" s="279"/>
      <c r="I22" s="85"/>
      <c r="J22" s="120"/>
      <c r="K22" s="137"/>
      <c r="L22" s="84"/>
      <c r="M22" s="85"/>
      <c r="N22" s="120"/>
      <c r="O22" s="137"/>
      <c r="P22" s="84"/>
      <c r="Q22" s="85"/>
      <c r="R22" s="120"/>
      <c r="S22" s="137"/>
      <c r="T22" s="84"/>
      <c r="U22" s="85"/>
      <c r="V22" s="120"/>
      <c r="W22" s="179">
        <f t="shared" si="0"/>
        <v>35</v>
      </c>
      <c r="X22" s="34">
        <f t="shared" si="1"/>
        <v>1</v>
      </c>
      <c r="Y22" s="9"/>
      <c r="Z22" s="271"/>
      <c r="AA22" s="60"/>
      <c r="AB22" s="59"/>
      <c r="AC22" s="6"/>
    </row>
    <row r="23" spans="1:29" ht="15.75" thickBot="1" x14ac:dyDescent="0.3">
      <c r="A23" s="6"/>
      <c r="B23" s="258" t="s">
        <v>622</v>
      </c>
      <c r="C23" s="258" t="s">
        <v>447</v>
      </c>
      <c r="D23" s="258">
        <v>1982</v>
      </c>
      <c r="E23" s="165"/>
      <c r="F23" s="166"/>
      <c r="G23" s="297"/>
      <c r="H23" s="297"/>
      <c r="I23" s="85"/>
      <c r="J23" s="120"/>
      <c r="K23" s="137">
        <v>12</v>
      </c>
      <c r="L23" s="84">
        <v>29</v>
      </c>
      <c r="M23" s="85"/>
      <c r="N23" s="120"/>
      <c r="O23" s="137"/>
      <c r="P23" s="84"/>
      <c r="Q23" s="85"/>
      <c r="R23" s="120"/>
      <c r="S23" s="137"/>
      <c r="T23" s="84"/>
      <c r="U23" s="85"/>
      <c r="V23" s="120"/>
      <c r="W23" s="179">
        <f t="shared" si="0"/>
        <v>29</v>
      </c>
      <c r="X23" s="34">
        <f t="shared" si="1"/>
        <v>1</v>
      </c>
      <c r="Y23" s="9"/>
      <c r="Z23" s="271"/>
      <c r="AA23" s="60"/>
      <c r="AB23" s="59"/>
      <c r="AC23" s="6"/>
    </row>
    <row r="24" spans="1:29" ht="15.75" thickBot="1" x14ac:dyDescent="0.3">
      <c r="A24" s="6"/>
      <c r="B24" s="258" t="s">
        <v>858</v>
      </c>
      <c r="C24" s="258" t="s">
        <v>319</v>
      </c>
      <c r="D24" s="258">
        <v>1975</v>
      </c>
      <c r="E24" s="165"/>
      <c r="F24" s="166"/>
      <c r="G24" s="297"/>
      <c r="H24" s="297"/>
      <c r="I24" s="85"/>
      <c r="J24" s="120"/>
      <c r="K24" s="137"/>
      <c r="L24" s="84"/>
      <c r="M24" s="85">
        <v>13</v>
      </c>
      <c r="N24" s="120">
        <v>28</v>
      </c>
      <c r="O24" s="137"/>
      <c r="P24" s="84"/>
      <c r="Q24" s="85"/>
      <c r="R24" s="120"/>
      <c r="S24" s="137"/>
      <c r="T24" s="84"/>
      <c r="U24" s="85"/>
      <c r="V24" s="120"/>
      <c r="W24" s="179">
        <f t="shared" si="0"/>
        <v>28</v>
      </c>
      <c r="X24" s="34">
        <f t="shared" si="1"/>
        <v>1</v>
      </c>
      <c r="Y24" s="9"/>
      <c r="Z24" s="271"/>
      <c r="AA24" s="60"/>
      <c r="AB24" s="59"/>
      <c r="AC24" s="6"/>
    </row>
    <row r="25" spans="1:29" ht="15.75" thickBot="1" x14ac:dyDescent="0.3">
      <c r="A25" s="6"/>
      <c r="B25" s="258" t="s">
        <v>203</v>
      </c>
      <c r="C25" s="258" t="s">
        <v>204</v>
      </c>
      <c r="D25" s="258">
        <v>1976</v>
      </c>
      <c r="E25" s="165"/>
      <c r="F25" s="166"/>
      <c r="G25" s="297">
        <v>20</v>
      </c>
      <c r="H25" s="297">
        <v>21</v>
      </c>
      <c r="I25" s="85"/>
      <c r="J25" s="120"/>
      <c r="K25" s="137">
        <v>35</v>
      </c>
      <c r="L25" s="84">
        <v>6</v>
      </c>
      <c r="M25" s="85"/>
      <c r="N25" s="120"/>
      <c r="O25" s="137"/>
      <c r="P25" s="84"/>
      <c r="Q25" s="85"/>
      <c r="R25" s="120"/>
      <c r="S25" s="137"/>
      <c r="T25" s="84"/>
      <c r="U25" s="85"/>
      <c r="V25" s="120"/>
      <c r="W25" s="179">
        <f t="shared" si="0"/>
        <v>27</v>
      </c>
      <c r="X25" s="34">
        <f t="shared" si="1"/>
        <v>2</v>
      </c>
      <c r="Y25" s="9"/>
      <c r="Z25" s="271"/>
      <c r="AA25" s="60"/>
      <c r="AB25" s="59"/>
      <c r="AC25" s="6"/>
    </row>
    <row r="26" spans="1:29" ht="15.75" thickBot="1" x14ac:dyDescent="0.3">
      <c r="A26" s="6"/>
      <c r="B26" s="258" t="s">
        <v>856</v>
      </c>
      <c r="C26" s="258" t="s">
        <v>319</v>
      </c>
      <c r="D26" s="258">
        <v>1982</v>
      </c>
      <c r="E26" s="165"/>
      <c r="F26" s="166"/>
      <c r="G26" s="279"/>
      <c r="H26" s="279"/>
      <c r="I26" s="85"/>
      <c r="J26" s="120"/>
      <c r="K26" s="137"/>
      <c r="L26" s="84"/>
      <c r="M26" s="85">
        <v>6</v>
      </c>
      <c r="N26" s="120">
        <v>35</v>
      </c>
      <c r="O26" s="137"/>
      <c r="P26" s="84"/>
      <c r="Q26" s="85"/>
      <c r="R26" s="120"/>
      <c r="S26" s="137"/>
      <c r="T26" s="84"/>
      <c r="U26" s="85"/>
      <c r="V26" s="120"/>
      <c r="W26" s="179">
        <f t="shared" si="0"/>
        <v>35</v>
      </c>
      <c r="X26" s="34">
        <f t="shared" si="1"/>
        <v>1</v>
      </c>
      <c r="Y26" s="9"/>
      <c r="Z26" s="271"/>
      <c r="AA26" s="60"/>
      <c r="AB26" s="59"/>
      <c r="AC26" s="6"/>
    </row>
    <row r="27" spans="1:29" ht="15.75" thickBot="1" x14ac:dyDescent="0.3">
      <c r="A27" s="6"/>
      <c r="B27" s="258" t="s">
        <v>636</v>
      </c>
      <c r="C27" s="258" t="s">
        <v>18</v>
      </c>
      <c r="D27" s="258">
        <v>1973</v>
      </c>
      <c r="E27" s="165"/>
      <c r="F27" s="166"/>
      <c r="G27" s="297"/>
      <c r="H27" s="297"/>
      <c r="I27" s="85"/>
      <c r="J27" s="120"/>
      <c r="K27" s="137">
        <v>25</v>
      </c>
      <c r="L27" s="84">
        <v>16</v>
      </c>
      <c r="M27" s="85"/>
      <c r="N27" s="120"/>
      <c r="O27" s="137"/>
      <c r="P27" s="84"/>
      <c r="Q27" s="85"/>
      <c r="R27" s="120"/>
      <c r="S27" s="137"/>
      <c r="T27" s="84"/>
      <c r="U27" s="85"/>
      <c r="V27" s="120"/>
      <c r="W27" s="179">
        <f t="shared" si="0"/>
        <v>16</v>
      </c>
      <c r="X27" s="34">
        <f t="shared" si="1"/>
        <v>1</v>
      </c>
      <c r="Y27" s="9"/>
      <c r="Z27" s="271"/>
      <c r="AA27" s="60"/>
      <c r="AB27" s="59"/>
      <c r="AC27" s="6"/>
    </row>
    <row r="28" spans="1:29" ht="15.75" thickBot="1" x14ac:dyDescent="0.3">
      <c r="A28" s="6"/>
      <c r="B28" s="258" t="s">
        <v>656</v>
      </c>
      <c r="C28" s="258" t="s">
        <v>3</v>
      </c>
      <c r="D28" s="258">
        <v>1975</v>
      </c>
      <c r="E28" s="165"/>
      <c r="F28" s="166"/>
      <c r="G28" s="297"/>
      <c r="H28" s="297"/>
      <c r="I28" s="85"/>
      <c r="J28" s="120"/>
      <c r="K28" s="137">
        <v>48</v>
      </c>
      <c r="L28" s="84">
        <v>0</v>
      </c>
      <c r="M28" s="85"/>
      <c r="N28" s="120"/>
      <c r="O28" s="137"/>
      <c r="P28" s="84"/>
      <c r="Q28" s="85"/>
      <c r="R28" s="120"/>
      <c r="S28" s="137"/>
      <c r="T28" s="84"/>
      <c r="U28" s="85"/>
      <c r="V28" s="120"/>
      <c r="W28" s="179">
        <f t="shared" si="0"/>
        <v>0</v>
      </c>
      <c r="X28" s="34">
        <f t="shared" si="1"/>
        <v>1</v>
      </c>
      <c r="Y28" s="9"/>
      <c r="Z28" s="271"/>
      <c r="AA28" s="60"/>
      <c r="AB28" s="59"/>
      <c r="AC28" s="6"/>
    </row>
    <row r="29" spans="1:29" ht="15.75" thickBot="1" x14ac:dyDescent="0.3">
      <c r="A29" s="6"/>
      <c r="B29" s="258" t="s">
        <v>621</v>
      </c>
      <c r="C29" s="258" t="s">
        <v>3</v>
      </c>
      <c r="D29" s="258">
        <v>1979</v>
      </c>
      <c r="E29" s="165"/>
      <c r="F29" s="166"/>
      <c r="G29" s="297"/>
      <c r="H29" s="297"/>
      <c r="I29" s="85"/>
      <c r="J29" s="120"/>
      <c r="K29" s="137">
        <v>10</v>
      </c>
      <c r="L29" s="84">
        <v>31</v>
      </c>
      <c r="M29" s="85"/>
      <c r="N29" s="120"/>
      <c r="O29" s="137"/>
      <c r="P29" s="84"/>
      <c r="Q29" s="85"/>
      <c r="R29" s="120"/>
      <c r="S29" s="137"/>
      <c r="T29" s="84"/>
      <c r="U29" s="85"/>
      <c r="V29" s="120"/>
      <c r="W29" s="179">
        <f t="shared" si="0"/>
        <v>31</v>
      </c>
      <c r="X29" s="34">
        <f t="shared" si="1"/>
        <v>1</v>
      </c>
      <c r="Y29" s="9"/>
      <c r="Z29" s="271"/>
      <c r="AA29" s="60"/>
      <c r="AB29" s="59"/>
      <c r="AC29" s="6"/>
    </row>
    <row r="30" spans="1:29" ht="15.75" thickBot="1" x14ac:dyDescent="0.3">
      <c r="A30" s="6"/>
      <c r="B30" s="258" t="s">
        <v>867</v>
      </c>
      <c r="C30" s="258" t="s">
        <v>18</v>
      </c>
      <c r="D30" s="258">
        <v>1979</v>
      </c>
      <c r="E30" s="165"/>
      <c r="F30" s="166"/>
      <c r="G30" s="297"/>
      <c r="H30" s="297"/>
      <c r="I30" s="85"/>
      <c r="J30" s="120"/>
      <c r="K30" s="137"/>
      <c r="L30" s="84"/>
      <c r="M30" s="85">
        <v>22</v>
      </c>
      <c r="N30" s="120">
        <v>19</v>
      </c>
      <c r="O30" s="137">
        <v>10</v>
      </c>
      <c r="P30" s="84">
        <v>31</v>
      </c>
      <c r="Q30" s="85"/>
      <c r="R30" s="120"/>
      <c r="S30" s="137"/>
      <c r="T30" s="84"/>
      <c r="U30" s="85"/>
      <c r="V30" s="120"/>
      <c r="W30" s="179">
        <f t="shared" si="0"/>
        <v>50</v>
      </c>
      <c r="X30" s="34">
        <f t="shared" si="1"/>
        <v>2</v>
      </c>
      <c r="Y30" s="9"/>
      <c r="Z30" s="271"/>
      <c r="AA30" s="60"/>
      <c r="AB30" s="59"/>
      <c r="AC30" s="6"/>
    </row>
    <row r="31" spans="1:29" ht="15.75" thickBot="1" x14ac:dyDescent="0.3">
      <c r="A31" s="6"/>
      <c r="B31" s="258" t="s">
        <v>452</v>
      </c>
      <c r="C31" s="258" t="s">
        <v>309</v>
      </c>
      <c r="D31" s="258">
        <v>1982</v>
      </c>
      <c r="E31" s="165"/>
      <c r="F31" s="166"/>
      <c r="G31" s="297"/>
      <c r="H31" s="297"/>
      <c r="I31" s="85">
        <v>17</v>
      </c>
      <c r="J31" s="120">
        <v>24</v>
      </c>
      <c r="K31" s="137"/>
      <c r="L31" s="84"/>
      <c r="M31" s="85"/>
      <c r="N31" s="120"/>
      <c r="O31" s="137"/>
      <c r="P31" s="84"/>
      <c r="Q31" s="85"/>
      <c r="R31" s="120"/>
      <c r="S31" s="137"/>
      <c r="T31" s="84"/>
      <c r="U31" s="85"/>
      <c r="V31" s="120"/>
      <c r="W31" s="179">
        <f t="shared" si="0"/>
        <v>24</v>
      </c>
      <c r="X31" s="34">
        <f t="shared" si="1"/>
        <v>1</v>
      </c>
      <c r="Y31" s="9"/>
      <c r="Z31" s="271"/>
      <c r="AA31" s="60"/>
      <c r="AB31" s="59"/>
      <c r="AC31" s="6"/>
    </row>
    <row r="32" spans="1:29" ht="15.75" thickBot="1" x14ac:dyDescent="0.3">
      <c r="A32" s="6"/>
      <c r="B32" s="258" t="s">
        <v>650</v>
      </c>
      <c r="C32" s="258" t="s">
        <v>3</v>
      </c>
      <c r="D32" s="258">
        <v>1977</v>
      </c>
      <c r="E32" s="165"/>
      <c r="F32" s="166"/>
      <c r="G32" s="297"/>
      <c r="H32" s="297"/>
      <c r="I32" s="85"/>
      <c r="J32" s="120"/>
      <c r="K32" s="137">
        <v>40</v>
      </c>
      <c r="L32" s="84">
        <v>1</v>
      </c>
      <c r="M32" s="85"/>
      <c r="N32" s="120"/>
      <c r="O32" s="137"/>
      <c r="P32" s="84"/>
      <c r="Q32" s="85"/>
      <c r="R32" s="120"/>
      <c r="S32" s="137"/>
      <c r="T32" s="84"/>
      <c r="U32" s="85"/>
      <c r="V32" s="120"/>
      <c r="W32" s="179">
        <f t="shared" si="0"/>
        <v>1</v>
      </c>
      <c r="X32" s="34">
        <f t="shared" si="1"/>
        <v>1</v>
      </c>
      <c r="Y32" s="9"/>
      <c r="Z32" s="271"/>
      <c r="AA32" s="60"/>
      <c r="AB32" s="59"/>
      <c r="AC32" s="6"/>
    </row>
    <row r="33" spans="1:29" ht="15.75" thickBot="1" x14ac:dyDescent="0.3">
      <c r="A33" s="6"/>
      <c r="B33" s="258" t="s">
        <v>88</v>
      </c>
      <c r="C33" s="258" t="s">
        <v>3</v>
      </c>
      <c r="D33" s="258">
        <v>1973</v>
      </c>
      <c r="E33" s="165">
        <v>3</v>
      </c>
      <c r="F33" s="166">
        <v>40</v>
      </c>
      <c r="G33" s="297"/>
      <c r="H33" s="297"/>
      <c r="I33" s="85"/>
      <c r="J33" s="120"/>
      <c r="K33" s="137"/>
      <c r="L33" s="84"/>
      <c r="M33" s="85"/>
      <c r="N33" s="120"/>
      <c r="O33" s="137"/>
      <c r="P33" s="84"/>
      <c r="Q33" s="85"/>
      <c r="R33" s="120"/>
      <c r="S33" s="137"/>
      <c r="T33" s="84"/>
      <c r="U33" s="85"/>
      <c r="V33" s="120"/>
      <c r="W33" s="179">
        <f t="shared" si="0"/>
        <v>40</v>
      </c>
      <c r="X33" s="34">
        <f t="shared" si="1"/>
        <v>1</v>
      </c>
      <c r="Y33" s="9"/>
      <c r="Z33" s="271"/>
      <c r="AA33" s="60"/>
      <c r="AB33" s="59"/>
      <c r="AC33" s="6"/>
    </row>
    <row r="34" spans="1:29" ht="15.75" thickBot="1" x14ac:dyDescent="0.3">
      <c r="A34" s="6"/>
      <c r="B34" s="258" t="s">
        <v>631</v>
      </c>
      <c r="C34" s="258" t="s">
        <v>3</v>
      </c>
      <c r="D34" s="258">
        <v>1977</v>
      </c>
      <c r="E34" s="165"/>
      <c r="F34" s="166"/>
      <c r="G34" s="297"/>
      <c r="H34" s="297"/>
      <c r="I34" s="85"/>
      <c r="J34" s="120"/>
      <c r="K34" s="137">
        <v>20</v>
      </c>
      <c r="L34" s="84">
        <v>21</v>
      </c>
      <c r="M34" s="85"/>
      <c r="N34" s="120"/>
      <c r="O34" s="137"/>
      <c r="P34" s="84"/>
      <c r="Q34" s="85"/>
      <c r="R34" s="120"/>
      <c r="S34" s="137"/>
      <c r="T34" s="84"/>
      <c r="U34" s="85"/>
      <c r="V34" s="120"/>
      <c r="W34" s="179">
        <f t="shared" si="0"/>
        <v>21</v>
      </c>
      <c r="X34" s="34">
        <f t="shared" si="1"/>
        <v>1</v>
      </c>
      <c r="Y34" s="9"/>
      <c r="Z34" s="271"/>
      <c r="AA34" s="60"/>
      <c r="AB34" s="59"/>
      <c r="AC34" s="6"/>
    </row>
    <row r="35" spans="1:29" ht="15.75" thickBot="1" x14ac:dyDescent="0.3">
      <c r="A35" s="6"/>
      <c r="B35" s="258" t="s">
        <v>855</v>
      </c>
      <c r="C35" s="258" t="s">
        <v>417</v>
      </c>
      <c r="D35" s="258">
        <v>1981</v>
      </c>
      <c r="E35" s="165"/>
      <c r="F35" s="166"/>
      <c r="G35" s="297"/>
      <c r="H35" s="297"/>
      <c r="I35" s="85"/>
      <c r="J35" s="120"/>
      <c r="K35" s="137"/>
      <c r="L35" s="84"/>
      <c r="M35" s="85">
        <v>5</v>
      </c>
      <c r="N35" s="120">
        <v>36</v>
      </c>
      <c r="O35" s="137"/>
      <c r="P35" s="84"/>
      <c r="Q35" s="85"/>
      <c r="R35" s="120"/>
      <c r="S35" s="137"/>
      <c r="T35" s="84"/>
      <c r="U35" s="85"/>
      <c r="V35" s="120"/>
      <c r="W35" s="179">
        <f t="shared" si="0"/>
        <v>36</v>
      </c>
      <c r="X35" s="34">
        <f t="shared" si="1"/>
        <v>1</v>
      </c>
      <c r="Y35" s="9"/>
      <c r="Z35" s="271"/>
      <c r="AA35" s="60"/>
      <c r="AB35" s="59"/>
      <c r="AC35" s="6"/>
    </row>
    <row r="36" spans="1:29" ht="15.75" thickBot="1" x14ac:dyDescent="0.3">
      <c r="A36" s="6"/>
      <c r="B36" s="258" t="s">
        <v>620</v>
      </c>
      <c r="C36" s="258" t="s">
        <v>213</v>
      </c>
      <c r="D36" s="258">
        <v>1980</v>
      </c>
      <c r="E36" s="165"/>
      <c r="F36" s="166"/>
      <c r="G36" s="297"/>
      <c r="H36" s="297"/>
      <c r="I36" s="85"/>
      <c r="J36" s="120"/>
      <c r="K36" s="137">
        <v>9</v>
      </c>
      <c r="L36" s="84">
        <v>32</v>
      </c>
      <c r="M36" s="85"/>
      <c r="N36" s="120"/>
      <c r="O36" s="137"/>
      <c r="P36" s="84"/>
      <c r="Q36" s="85"/>
      <c r="R36" s="120"/>
      <c r="S36" s="137"/>
      <c r="T36" s="84"/>
      <c r="U36" s="85"/>
      <c r="V36" s="120"/>
      <c r="W36" s="179">
        <f t="shared" si="0"/>
        <v>32</v>
      </c>
      <c r="X36" s="34">
        <f t="shared" si="1"/>
        <v>1</v>
      </c>
      <c r="Y36" s="9"/>
      <c r="Z36" s="271"/>
      <c r="AA36" s="60"/>
      <c r="AB36" s="59"/>
      <c r="AC36" s="6"/>
    </row>
    <row r="37" spans="1:29" ht="15.75" thickBot="1" x14ac:dyDescent="0.3">
      <c r="A37" s="6"/>
      <c r="B37" s="258" t="s">
        <v>454</v>
      </c>
      <c r="C37" s="258" t="s">
        <v>19</v>
      </c>
      <c r="D37" s="258">
        <v>1976</v>
      </c>
      <c r="E37" s="165"/>
      <c r="F37" s="166"/>
      <c r="G37" s="297"/>
      <c r="H37" s="297"/>
      <c r="I37" s="85">
        <v>19</v>
      </c>
      <c r="J37" s="120">
        <v>22</v>
      </c>
      <c r="K37" s="137"/>
      <c r="L37" s="84"/>
      <c r="M37" s="85"/>
      <c r="N37" s="120"/>
      <c r="O37" s="137"/>
      <c r="P37" s="84"/>
      <c r="Q37" s="85"/>
      <c r="R37" s="120"/>
      <c r="S37" s="137"/>
      <c r="T37" s="84"/>
      <c r="U37" s="85"/>
      <c r="V37" s="120"/>
      <c r="W37" s="179">
        <f t="shared" si="0"/>
        <v>22</v>
      </c>
      <c r="X37" s="34">
        <f t="shared" ref="X37:X68" si="2">COUNT(E37,G37,I37,K37,M37,O37,Q37,S37,U37)</f>
        <v>1</v>
      </c>
      <c r="Y37" s="9"/>
      <c r="Z37" s="271"/>
      <c r="AA37" s="60"/>
      <c r="AB37" s="59"/>
      <c r="AC37" s="6"/>
    </row>
    <row r="38" spans="1:29" ht="15.75" thickBot="1" x14ac:dyDescent="0.3">
      <c r="A38" s="6"/>
      <c r="B38" s="258" t="s">
        <v>641</v>
      </c>
      <c r="C38" s="258" t="s">
        <v>31</v>
      </c>
      <c r="D38" s="258">
        <v>1974</v>
      </c>
      <c r="E38" s="165"/>
      <c r="F38" s="166"/>
      <c r="G38" s="297"/>
      <c r="H38" s="297"/>
      <c r="I38" s="297"/>
      <c r="J38" s="297"/>
      <c r="K38" s="137">
        <v>30</v>
      </c>
      <c r="L38" s="84">
        <v>11</v>
      </c>
      <c r="M38" s="85"/>
      <c r="N38" s="120"/>
      <c r="O38" s="137"/>
      <c r="P38" s="84"/>
      <c r="Q38" s="85"/>
      <c r="R38" s="120"/>
      <c r="S38" s="137"/>
      <c r="T38" s="84"/>
      <c r="U38" s="85"/>
      <c r="V38" s="120"/>
      <c r="W38" s="179">
        <f t="shared" si="0"/>
        <v>11</v>
      </c>
      <c r="X38" s="34">
        <f t="shared" si="2"/>
        <v>1</v>
      </c>
      <c r="Y38" s="9"/>
      <c r="Z38" s="271"/>
      <c r="AA38" s="60"/>
      <c r="AB38" s="59"/>
      <c r="AC38" s="6"/>
    </row>
    <row r="39" spans="1:29" ht="15.75" thickBot="1" x14ac:dyDescent="0.3">
      <c r="A39" s="6"/>
      <c r="B39" s="297" t="s">
        <v>197</v>
      </c>
      <c r="C39" s="297" t="s">
        <v>198</v>
      </c>
      <c r="D39" s="297">
        <v>1978</v>
      </c>
      <c r="E39" s="165"/>
      <c r="F39" s="166"/>
      <c r="G39" s="297">
        <v>16</v>
      </c>
      <c r="H39" s="297">
        <v>25</v>
      </c>
      <c r="I39" s="297">
        <v>14</v>
      </c>
      <c r="J39" s="297">
        <v>27</v>
      </c>
      <c r="K39" s="137"/>
      <c r="L39" s="84"/>
      <c r="M39" s="85"/>
      <c r="N39" s="120"/>
      <c r="O39" s="137"/>
      <c r="P39" s="84"/>
      <c r="Q39" s="85"/>
      <c r="R39" s="120"/>
      <c r="S39" s="137"/>
      <c r="T39" s="84"/>
      <c r="U39" s="85"/>
      <c r="V39" s="120"/>
      <c r="W39" s="179">
        <f t="shared" si="0"/>
        <v>52</v>
      </c>
      <c r="X39" s="34">
        <f t="shared" si="2"/>
        <v>2</v>
      </c>
      <c r="Y39" s="9"/>
      <c r="Z39" s="271"/>
      <c r="AA39" s="60"/>
      <c r="AB39" s="59"/>
      <c r="AC39" s="6"/>
    </row>
    <row r="40" spans="1:29" ht="15.75" thickBot="1" x14ac:dyDescent="0.3">
      <c r="A40" s="6"/>
      <c r="B40" s="258" t="s">
        <v>95</v>
      </c>
      <c r="C40" s="258" t="s">
        <v>16</v>
      </c>
      <c r="D40" s="258">
        <v>1977</v>
      </c>
      <c r="E40" s="165">
        <v>10</v>
      </c>
      <c r="F40" s="166">
        <v>31</v>
      </c>
      <c r="G40" s="297"/>
      <c r="H40" s="297"/>
      <c r="I40" s="297"/>
      <c r="J40" s="297"/>
      <c r="K40" s="137"/>
      <c r="L40" s="84"/>
      <c r="M40" s="85"/>
      <c r="N40" s="120"/>
      <c r="O40" s="137"/>
      <c r="P40" s="84"/>
      <c r="Q40" s="85"/>
      <c r="R40" s="120"/>
      <c r="S40" s="137"/>
      <c r="T40" s="84"/>
      <c r="U40" s="85"/>
      <c r="V40" s="120"/>
      <c r="W40" s="179">
        <f t="shared" si="0"/>
        <v>31</v>
      </c>
      <c r="X40" s="34">
        <f t="shared" si="2"/>
        <v>1</v>
      </c>
      <c r="Y40" s="9"/>
      <c r="Z40" s="271"/>
      <c r="AA40" s="60"/>
      <c r="AB40" s="59"/>
      <c r="AC40" s="6"/>
    </row>
    <row r="41" spans="1:29" ht="15.75" thickBot="1" x14ac:dyDescent="0.3">
      <c r="A41" s="6"/>
      <c r="B41" s="258" t="s">
        <v>206</v>
      </c>
      <c r="C41" s="258" t="s">
        <v>207</v>
      </c>
      <c r="D41" s="258">
        <v>1975</v>
      </c>
      <c r="E41" s="165"/>
      <c r="F41" s="166"/>
      <c r="G41" s="137">
        <v>22</v>
      </c>
      <c r="H41" s="84">
        <v>19</v>
      </c>
      <c r="I41" s="297"/>
      <c r="J41" s="297"/>
      <c r="K41" s="137"/>
      <c r="L41" s="84"/>
      <c r="M41" s="85"/>
      <c r="N41" s="120"/>
      <c r="O41" s="137"/>
      <c r="P41" s="84"/>
      <c r="Q41" s="85"/>
      <c r="R41" s="120"/>
      <c r="S41" s="137"/>
      <c r="T41" s="84"/>
      <c r="U41" s="85"/>
      <c r="V41" s="120"/>
      <c r="W41" s="179">
        <f t="shared" si="0"/>
        <v>19</v>
      </c>
      <c r="X41" s="34">
        <f t="shared" si="2"/>
        <v>1</v>
      </c>
      <c r="Y41" s="9"/>
      <c r="Z41" s="271"/>
      <c r="AA41" s="60"/>
      <c r="AB41" s="59"/>
      <c r="AC41" s="6"/>
    </row>
    <row r="42" spans="1:29" ht="15.75" thickBot="1" x14ac:dyDescent="0.3">
      <c r="A42" s="6"/>
      <c r="B42" s="258" t="s">
        <v>453</v>
      </c>
      <c r="C42" s="258" t="s">
        <v>19</v>
      </c>
      <c r="D42" s="258">
        <v>1973</v>
      </c>
      <c r="E42" s="165"/>
      <c r="F42" s="166"/>
      <c r="G42" s="137"/>
      <c r="H42" s="84"/>
      <c r="I42" s="297">
        <v>18</v>
      </c>
      <c r="J42" s="297">
        <v>23</v>
      </c>
      <c r="K42" s="137"/>
      <c r="L42" s="84"/>
      <c r="M42" s="85"/>
      <c r="N42" s="120"/>
      <c r="O42" s="137"/>
      <c r="P42" s="84"/>
      <c r="Q42" s="85"/>
      <c r="R42" s="120"/>
      <c r="S42" s="137"/>
      <c r="T42" s="84"/>
      <c r="U42" s="85"/>
      <c r="V42" s="120"/>
      <c r="W42" s="198">
        <f t="shared" si="0"/>
        <v>23</v>
      </c>
      <c r="X42" s="34">
        <f t="shared" si="2"/>
        <v>1</v>
      </c>
      <c r="Y42" s="9"/>
      <c r="Z42" s="271"/>
      <c r="AA42" s="60"/>
      <c r="AB42" s="59"/>
      <c r="AC42" s="6"/>
    </row>
    <row r="43" spans="1:29" ht="15.75" thickBot="1" x14ac:dyDescent="0.3">
      <c r="A43" s="6"/>
      <c r="B43" s="258" t="s">
        <v>611</v>
      </c>
      <c r="C43" s="258" t="s">
        <v>134</v>
      </c>
      <c r="D43" s="258">
        <v>1978</v>
      </c>
      <c r="E43" s="165"/>
      <c r="F43" s="166"/>
      <c r="G43" s="137"/>
      <c r="H43" s="84"/>
      <c r="I43" s="297"/>
      <c r="J43" s="297"/>
      <c r="K43" s="137">
        <v>1</v>
      </c>
      <c r="L43" s="84">
        <v>50</v>
      </c>
      <c r="M43" s="85"/>
      <c r="N43" s="120"/>
      <c r="O43" s="137"/>
      <c r="P43" s="84"/>
      <c r="Q43" s="85"/>
      <c r="R43" s="120"/>
      <c r="S43" s="137"/>
      <c r="T43" s="84"/>
      <c r="U43" s="85"/>
      <c r="V43" s="120"/>
      <c r="W43" s="188">
        <f t="shared" si="0"/>
        <v>50</v>
      </c>
      <c r="X43" s="34">
        <f t="shared" si="2"/>
        <v>1</v>
      </c>
      <c r="Y43" s="62"/>
      <c r="Z43" s="271"/>
      <c r="AA43" s="60"/>
      <c r="AB43" s="59"/>
      <c r="AC43" s="6"/>
    </row>
    <row r="44" spans="1:29" ht="15.75" thickBot="1" x14ac:dyDescent="0.3">
      <c r="A44" s="6"/>
      <c r="B44" s="258" t="s">
        <v>647</v>
      </c>
      <c r="C44" s="258" t="s">
        <v>3</v>
      </c>
      <c r="D44" s="258">
        <v>1980</v>
      </c>
      <c r="E44" s="165"/>
      <c r="F44" s="166"/>
      <c r="G44" s="137"/>
      <c r="H44" s="84"/>
      <c r="I44" s="297"/>
      <c r="J44" s="297"/>
      <c r="K44" s="137">
        <v>37</v>
      </c>
      <c r="L44" s="84">
        <v>4</v>
      </c>
      <c r="M44" s="85"/>
      <c r="N44" s="120"/>
      <c r="O44" s="137"/>
      <c r="P44" s="84"/>
      <c r="Q44" s="85"/>
      <c r="R44" s="120"/>
      <c r="S44" s="137"/>
      <c r="T44" s="84"/>
      <c r="U44" s="85"/>
      <c r="V44" s="120"/>
      <c r="W44" s="188">
        <f t="shared" si="0"/>
        <v>4</v>
      </c>
      <c r="X44" s="34">
        <f t="shared" si="2"/>
        <v>1</v>
      </c>
      <c r="Y44" s="62"/>
      <c r="Z44" s="271"/>
      <c r="AA44" s="60"/>
      <c r="AB44" s="59"/>
      <c r="AC44" s="6"/>
    </row>
    <row r="45" spans="1:29" ht="15.75" thickBot="1" x14ac:dyDescent="0.3">
      <c r="A45" s="6"/>
      <c r="B45" s="258" t="s">
        <v>655</v>
      </c>
      <c r="C45" s="258" t="s">
        <v>302</v>
      </c>
      <c r="D45" s="258">
        <v>1978</v>
      </c>
      <c r="E45" s="165"/>
      <c r="F45" s="166"/>
      <c r="G45" s="137"/>
      <c r="H45" s="84"/>
      <c r="I45" s="297"/>
      <c r="J45" s="297"/>
      <c r="K45" s="137">
        <v>46</v>
      </c>
      <c r="L45" s="84">
        <v>0</v>
      </c>
      <c r="M45" s="85"/>
      <c r="N45" s="120"/>
      <c r="O45" s="137"/>
      <c r="P45" s="84"/>
      <c r="Q45" s="85"/>
      <c r="R45" s="120"/>
      <c r="S45" s="137"/>
      <c r="T45" s="84"/>
      <c r="U45" s="85"/>
      <c r="V45" s="120"/>
      <c r="W45" s="188">
        <f t="shared" si="0"/>
        <v>0</v>
      </c>
      <c r="X45" s="34">
        <f t="shared" si="2"/>
        <v>1</v>
      </c>
      <c r="Y45" s="62"/>
      <c r="Z45" s="271"/>
      <c r="AA45" s="60"/>
      <c r="AB45" s="59"/>
      <c r="AC45" s="6"/>
    </row>
    <row r="46" spans="1:29" ht="15.75" thickBot="1" x14ac:dyDescent="0.3">
      <c r="A46" s="6"/>
      <c r="B46" s="258" t="s">
        <v>657</v>
      </c>
      <c r="C46" s="258" t="s">
        <v>658</v>
      </c>
      <c r="D46" s="258">
        <v>1978</v>
      </c>
      <c r="E46" s="165"/>
      <c r="F46" s="166"/>
      <c r="G46" s="137"/>
      <c r="H46" s="84"/>
      <c r="I46" s="297"/>
      <c r="J46" s="297"/>
      <c r="K46" s="137">
        <v>49</v>
      </c>
      <c r="L46" s="84">
        <v>0</v>
      </c>
      <c r="M46" s="85"/>
      <c r="N46" s="120"/>
      <c r="O46" s="137"/>
      <c r="P46" s="84"/>
      <c r="Q46" s="85"/>
      <c r="R46" s="120"/>
      <c r="S46" s="137"/>
      <c r="T46" s="84"/>
      <c r="U46" s="85"/>
      <c r="V46" s="120"/>
      <c r="W46" s="188">
        <f t="shared" si="0"/>
        <v>0</v>
      </c>
      <c r="X46" s="34">
        <f t="shared" si="2"/>
        <v>1</v>
      </c>
      <c r="Y46" s="62"/>
      <c r="Z46" s="271"/>
      <c r="AA46" s="60"/>
      <c r="AB46" s="59"/>
      <c r="AC46" s="6"/>
    </row>
    <row r="47" spans="1:29" ht="15.75" thickBot="1" x14ac:dyDescent="0.3">
      <c r="A47" s="6"/>
      <c r="B47" s="258" t="s">
        <v>444</v>
      </c>
      <c r="C47" s="258" t="s">
        <v>31</v>
      </c>
      <c r="D47" s="258">
        <v>1981</v>
      </c>
      <c r="E47" s="165"/>
      <c r="F47" s="166"/>
      <c r="G47" s="137"/>
      <c r="H47" s="84"/>
      <c r="I47" s="297">
        <v>10</v>
      </c>
      <c r="J47" s="297">
        <v>31</v>
      </c>
      <c r="K47" s="137">
        <v>22</v>
      </c>
      <c r="L47" s="84">
        <v>19</v>
      </c>
      <c r="M47" s="85"/>
      <c r="N47" s="120"/>
      <c r="O47" s="137"/>
      <c r="P47" s="84"/>
      <c r="Q47" s="85"/>
      <c r="R47" s="120"/>
      <c r="S47" s="137"/>
      <c r="T47" s="84"/>
      <c r="U47" s="85"/>
      <c r="V47" s="120"/>
      <c r="W47" s="188">
        <f t="shared" si="0"/>
        <v>50</v>
      </c>
      <c r="X47" s="34">
        <f t="shared" si="2"/>
        <v>2</v>
      </c>
      <c r="Y47" s="62"/>
      <c r="Z47" s="271"/>
      <c r="AA47" s="60"/>
      <c r="AB47" s="59"/>
      <c r="AC47" s="6"/>
    </row>
    <row r="48" spans="1:29" ht="15.75" thickBot="1" x14ac:dyDescent="0.3">
      <c r="A48" s="6"/>
      <c r="B48" s="258" t="s">
        <v>87</v>
      </c>
      <c r="C48" s="258" t="s">
        <v>25</v>
      </c>
      <c r="D48" s="258">
        <v>1975</v>
      </c>
      <c r="E48" s="165">
        <v>1</v>
      </c>
      <c r="F48" s="166">
        <v>50</v>
      </c>
      <c r="G48" s="137">
        <v>4</v>
      </c>
      <c r="H48" s="84">
        <v>38</v>
      </c>
      <c r="I48" s="297">
        <v>2</v>
      </c>
      <c r="J48" s="297">
        <v>45</v>
      </c>
      <c r="K48" s="137">
        <v>7</v>
      </c>
      <c r="L48" s="262">
        <v>34</v>
      </c>
      <c r="M48" s="85">
        <v>7</v>
      </c>
      <c r="N48" s="265">
        <v>34</v>
      </c>
      <c r="O48" s="137">
        <v>2</v>
      </c>
      <c r="P48" s="84">
        <v>45</v>
      </c>
      <c r="Q48" s="85"/>
      <c r="R48" s="120"/>
      <c r="S48" s="137"/>
      <c r="T48" s="84"/>
      <c r="U48" s="85"/>
      <c r="V48" s="120"/>
      <c r="W48" s="188">
        <f>SUM(F48,H48,J48,L48,N48,P48,R48,T48,V48)-N48-L48</f>
        <v>178</v>
      </c>
      <c r="X48" s="267">
        <f t="shared" si="2"/>
        <v>6</v>
      </c>
      <c r="Y48" s="62"/>
      <c r="Z48" s="271"/>
      <c r="AA48" s="60"/>
      <c r="AB48" s="59"/>
      <c r="AC48" s="6"/>
    </row>
    <row r="49" spans="1:29" ht="15.75" thickBot="1" x14ac:dyDescent="0.3">
      <c r="A49" s="6"/>
      <c r="B49" s="258" t="s">
        <v>619</v>
      </c>
      <c r="C49" s="258" t="s">
        <v>18</v>
      </c>
      <c r="D49" s="258">
        <v>1981</v>
      </c>
      <c r="E49" s="165"/>
      <c r="F49" s="166"/>
      <c r="G49" s="137"/>
      <c r="H49" s="84"/>
      <c r="I49" s="297"/>
      <c r="J49" s="297"/>
      <c r="K49" s="137">
        <v>8</v>
      </c>
      <c r="L49" s="84">
        <v>33</v>
      </c>
      <c r="M49" s="85"/>
      <c r="N49" s="120"/>
      <c r="O49" s="137"/>
      <c r="P49" s="84"/>
      <c r="Q49" s="85"/>
      <c r="R49" s="120"/>
      <c r="S49" s="137"/>
      <c r="T49" s="84"/>
      <c r="U49" s="85"/>
      <c r="V49" s="120"/>
      <c r="W49" s="188">
        <f t="shared" ref="W49:W74" si="3">SUM(F49,H49,J49,L49,N49,P49,R49,T49,V49)</f>
        <v>33</v>
      </c>
      <c r="X49" s="34">
        <f t="shared" si="2"/>
        <v>1</v>
      </c>
      <c r="Y49" s="62"/>
      <c r="Z49" s="271"/>
      <c r="AA49" s="60"/>
      <c r="AB49" s="59"/>
      <c r="AC49" s="6"/>
    </row>
    <row r="50" spans="1:29" ht="15.75" thickBot="1" x14ac:dyDescent="0.3">
      <c r="A50" s="6"/>
      <c r="B50" s="258" t="s">
        <v>208</v>
      </c>
      <c r="C50" s="258" t="s">
        <v>209</v>
      </c>
      <c r="D50" s="258">
        <v>1981</v>
      </c>
      <c r="E50" s="165"/>
      <c r="F50" s="166"/>
      <c r="G50" s="137">
        <v>23</v>
      </c>
      <c r="H50" s="84">
        <v>18</v>
      </c>
      <c r="I50" s="297"/>
      <c r="J50" s="297"/>
      <c r="K50" s="137"/>
      <c r="L50" s="84"/>
      <c r="M50" s="85"/>
      <c r="N50" s="120"/>
      <c r="O50" s="137"/>
      <c r="P50" s="84"/>
      <c r="Q50" s="85"/>
      <c r="R50" s="120"/>
      <c r="S50" s="137"/>
      <c r="T50" s="84"/>
      <c r="U50" s="85"/>
      <c r="V50" s="120"/>
      <c r="W50" s="188">
        <f t="shared" si="3"/>
        <v>18</v>
      </c>
      <c r="X50" s="34">
        <f t="shared" si="2"/>
        <v>1</v>
      </c>
      <c r="Y50" s="62"/>
      <c r="Z50" s="271"/>
      <c r="AA50" s="60"/>
      <c r="AB50" s="59"/>
      <c r="AC50" s="6"/>
    </row>
    <row r="51" spans="1:29" ht="15.75" thickBot="1" x14ac:dyDescent="0.3">
      <c r="A51" s="6"/>
      <c r="B51" s="258" t="s">
        <v>649</v>
      </c>
      <c r="C51" s="258" t="s">
        <v>97</v>
      </c>
      <c r="D51" s="258">
        <v>1981</v>
      </c>
      <c r="E51" s="165"/>
      <c r="F51" s="166"/>
      <c r="G51" s="137"/>
      <c r="H51" s="84"/>
      <c r="I51" s="297"/>
      <c r="J51" s="297"/>
      <c r="K51" s="137">
        <v>39</v>
      </c>
      <c r="L51" s="84">
        <v>2</v>
      </c>
      <c r="M51" s="85"/>
      <c r="N51" s="120"/>
      <c r="O51" s="137"/>
      <c r="P51" s="84"/>
      <c r="Q51" s="85"/>
      <c r="R51" s="120"/>
      <c r="S51" s="137"/>
      <c r="T51" s="84"/>
      <c r="U51" s="85"/>
      <c r="V51" s="120"/>
      <c r="W51" s="188">
        <f t="shared" si="3"/>
        <v>2</v>
      </c>
      <c r="X51" s="34">
        <f t="shared" si="2"/>
        <v>1</v>
      </c>
      <c r="Y51" s="62"/>
      <c r="Z51" s="271"/>
      <c r="AA51" s="60"/>
      <c r="AB51" s="59"/>
      <c r="AC51" s="6"/>
    </row>
    <row r="52" spans="1:29" ht="15.75" thickBot="1" x14ac:dyDescent="0.3">
      <c r="A52" s="6"/>
      <c r="B52" s="258" t="s">
        <v>615</v>
      </c>
      <c r="C52" s="258" t="s">
        <v>599</v>
      </c>
      <c r="D52" s="258">
        <v>1976</v>
      </c>
      <c r="E52" s="165"/>
      <c r="F52" s="166"/>
      <c r="G52" s="137"/>
      <c r="H52" s="84"/>
      <c r="I52" s="297"/>
      <c r="J52" s="297"/>
      <c r="K52" s="137">
        <v>5</v>
      </c>
      <c r="L52" s="84">
        <v>36</v>
      </c>
      <c r="M52" s="85"/>
      <c r="N52" s="120"/>
      <c r="O52" s="137"/>
      <c r="P52" s="84"/>
      <c r="Q52" s="85"/>
      <c r="R52" s="120"/>
      <c r="S52" s="137"/>
      <c r="T52" s="84"/>
      <c r="U52" s="85"/>
      <c r="V52" s="120"/>
      <c r="W52" s="188">
        <f t="shared" si="3"/>
        <v>36</v>
      </c>
      <c r="X52" s="34">
        <f t="shared" si="2"/>
        <v>1</v>
      </c>
      <c r="Y52" s="62"/>
      <c r="Z52" s="271"/>
      <c r="AA52" s="60"/>
      <c r="AB52" s="59"/>
      <c r="AC52" s="6"/>
    </row>
    <row r="53" spans="1:29" ht="15.75" thickBot="1" x14ac:dyDescent="0.3">
      <c r="A53" s="6"/>
      <c r="B53" s="258" t="s">
        <v>652</v>
      </c>
      <c r="C53" s="258" t="s">
        <v>18</v>
      </c>
      <c r="D53" s="258">
        <v>1981</v>
      </c>
      <c r="E53" s="165"/>
      <c r="F53" s="166"/>
      <c r="G53" s="137"/>
      <c r="H53" s="84"/>
      <c r="I53" s="297"/>
      <c r="J53" s="297"/>
      <c r="K53" s="297">
        <v>43</v>
      </c>
      <c r="L53" s="297">
        <v>0</v>
      </c>
      <c r="M53" s="85"/>
      <c r="N53" s="120"/>
      <c r="O53" s="137"/>
      <c r="P53" s="84"/>
      <c r="Q53" s="85"/>
      <c r="R53" s="120"/>
      <c r="S53" s="137"/>
      <c r="T53" s="84"/>
      <c r="U53" s="85"/>
      <c r="V53" s="120"/>
      <c r="W53" s="188">
        <f t="shared" si="3"/>
        <v>0</v>
      </c>
      <c r="X53" s="34">
        <f t="shared" si="2"/>
        <v>1</v>
      </c>
      <c r="Y53" s="62"/>
      <c r="Z53" s="271"/>
      <c r="AA53" s="60"/>
      <c r="AB53" s="59"/>
      <c r="AC53" s="6"/>
    </row>
    <row r="54" spans="1:29" ht="15.75" thickBot="1" x14ac:dyDescent="0.3">
      <c r="A54" s="6"/>
      <c r="B54" s="258" t="s">
        <v>205</v>
      </c>
      <c r="C54" s="258" t="s">
        <v>3</v>
      </c>
      <c r="D54" s="258">
        <v>1973</v>
      </c>
      <c r="E54" s="165"/>
      <c r="F54" s="166"/>
      <c r="G54" s="137">
        <v>21</v>
      </c>
      <c r="H54" s="84">
        <v>20</v>
      </c>
      <c r="I54" s="297"/>
      <c r="J54" s="297"/>
      <c r="K54" s="297">
        <v>41</v>
      </c>
      <c r="L54" s="297">
        <v>0</v>
      </c>
      <c r="M54" s="85"/>
      <c r="N54" s="120"/>
      <c r="O54" s="137"/>
      <c r="P54" s="84"/>
      <c r="Q54" s="85"/>
      <c r="R54" s="120"/>
      <c r="S54" s="137"/>
      <c r="T54" s="84"/>
      <c r="U54" s="85"/>
      <c r="V54" s="120"/>
      <c r="W54" s="188">
        <f t="shared" si="3"/>
        <v>20</v>
      </c>
      <c r="X54" s="34">
        <f t="shared" si="2"/>
        <v>2</v>
      </c>
      <c r="Y54" s="62"/>
      <c r="Z54" s="271"/>
      <c r="AA54" s="60"/>
      <c r="AB54" s="59"/>
      <c r="AC54" s="6"/>
    </row>
    <row r="55" spans="1:29" ht="15.75" thickBot="1" x14ac:dyDescent="0.3">
      <c r="A55" s="6"/>
      <c r="B55" s="258" t="s">
        <v>862</v>
      </c>
      <c r="C55" s="258" t="s">
        <v>460</v>
      </c>
      <c r="D55" s="258">
        <v>1979</v>
      </c>
      <c r="E55" s="165"/>
      <c r="F55" s="166"/>
      <c r="G55" s="137"/>
      <c r="H55" s="84"/>
      <c r="I55" s="297"/>
      <c r="J55" s="297"/>
      <c r="K55" s="297"/>
      <c r="L55" s="297"/>
      <c r="M55" s="85">
        <v>18</v>
      </c>
      <c r="N55" s="120">
        <v>23</v>
      </c>
      <c r="O55" s="137"/>
      <c r="P55" s="84"/>
      <c r="Q55" s="85"/>
      <c r="R55" s="120"/>
      <c r="S55" s="137"/>
      <c r="T55" s="84"/>
      <c r="U55" s="85"/>
      <c r="V55" s="120"/>
      <c r="W55" s="188">
        <f t="shared" si="3"/>
        <v>23</v>
      </c>
      <c r="X55" s="34">
        <f t="shared" si="2"/>
        <v>1</v>
      </c>
      <c r="Y55" s="62"/>
      <c r="Z55" s="271"/>
      <c r="AA55" s="60"/>
      <c r="AB55" s="59"/>
      <c r="AC55" s="6"/>
    </row>
    <row r="56" spans="1:29" ht="15.75" thickBot="1" x14ac:dyDescent="0.3">
      <c r="A56" s="6"/>
      <c r="B56" s="258" t="s">
        <v>632</v>
      </c>
      <c r="C56" s="258" t="s">
        <v>18</v>
      </c>
      <c r="D56" s="258">
        <v>1976</v>
      </c>
      <c r="E56" s="165"/>
      <c r="F56" s="166"/>
      <c r="G56" s="137"/>
      <c r="H56" s="84"/>
      <c r="I56" s="297"/>
      <c r="J56" s="297"/>
      <c r="K56" s="279">
        <v>21</v>
      </c>
      <c r="L56" s="279">
        <v>20</v>
      </c>
      <c r="M56" s="85"/>
      <c r="N56" s="120"/>
      <c r="O56" s="137"/>
      <c r="P56" s="84"/>
      <c r="Q56" s="85"/>
      <c r="R56" s="120"/>
      <c r="S56" s="137"/>
      <c r="T56" s="84"/>
      <c r="U56" s="85"/>
      <c r="V56" s="120"/>
      <c r="W56" s="188">
        <f t="shared" si="3"/>
        <v>20</v>
      </c>
      <c r="X56" s="34">
        <f t="shared" si="2"/>
        <v>1</v>
      </c>
      <c r="Y56" s="62"/>
      <c r="Z56" s="271"/>
      <c r="AA56" s="60"/>
      <c r="AB56" s="59"/>
      <c r="AC56" s="6"/>
    </row>
    <row r="57" spans="1:29" ht="15.75" thickBot="1" x14ac:dyDescent="0.3">
      <c r="A57" s="6"/>
      <c r="B57" s="258" t="s">
        <v>866</v>
      </c>
      <c r="C57" s="258" t="s">
        <v>178</v>
      </c>
      <c r="D57" s="258">
        <v>1975</v>
      </c>
      <c r="E57" s="165"/>
      <c r="F57" s="166"/>
      <c r="G57" s="137"/>
      <c r="H57" s="84"/>
      <c r="I57" s="297"/>
      <c r="J57" s="297"/>
      <c r="K57" s="297"/>
      <c r="L57" s="297"/>
      <c r="M57" s="85">
        <v>21</v>
      </c>
      <c r="N57" s="120">
        <v>20</v>
      </c>
      <c r="O57" s="137"/>
      <c r="P57" s="84"/>
      <c r="Q57" s="85"/>
      <c r="R57" s="120"/>
      <c r="S57" s="137"/>
      <c r="T57" s="84"/>
      <c r="U57" s="85"/>
      <c r="V57" s="120"/>
      <c r="W57" s="188">
        <f t="shared" si="3"/>
        <v>20</v>
      </c>
      <c r="X57" s="34">
        <f t="shared" si="2"/>
        <v>1</v>
      </c>
      <c r="Y57" s="62"/>
      <c r="Z57" s="271"/>
      <c r="AA57" s="60"/>
      <c r="AB57" s="59"/>
      <c r="AC57" s="6"/>
    </row>
    <row r="58" spans="1:29" ht="15.75" thickBot="1" x14ac:dyDescent="0.3">
      <c r="A58" s="6"/>
      <c r="B58" s="258" t="s">
        <v>950</v>
      </c>
      <c r="C58" s="258" t="s">
        <v>309</v>
      </c>
      <c r="D58" s="258">
        <v>1976</v>
      </c>
      <c r="E58" s="165"/>
      <c r="F58" s="166"/>
      <c r="G58" s="137"/>
      <c r="H58" s="84"/>
      <c r="I58" s="297"/>
      <c r="J58" s="297"/>
      <c r="K58" s="297"/>
      <c r="L58" s="297"/>
      <c r="M58" s="85"/>
      <c r="N58" s="120"/>
      <c r="O58" s="137">
        <v>5</v>
      </c>
      <c r="P58" s="84">
        <v>36</v>
      </c>
      <c r="Q58" s="85"/>
      <c r="R58" s="120"/>
      <c r="S58" s="137"/>
      <c r="T58" s="84"/>
      <c r="U58" s="85"/>
      <c r="V58" s="120"/>
      <c r="W58" s="199">
        <f t="shared" si="3"/>
        <v>36</v>
      </c>
      <c r="X58" s="34">
        <f t="shared" si="2"/>
        <v>1</v>
      </c>
      <c r="Y58" s="63"/>
      <c r="Z58" s="271"/>
      <c r="AA58" s="60"/>
      <c r="AB58" s="59"/>
      <c r="AC58" s="6"/>
    </row>
    <row r="59" spans="1:29" ht="15.75" thickBot="1" x14ac:dyDescent="0.3">
      <c r="A59" s="6"/>
      <c r="B59" s="258" t="s">
        <v>612</v>
      </c>
      <c r="C59" s="258" t="s">
        <v>3</v>
      </c>
      <c r="D59" s="258">
        <v>1982</v>
      </c>
      <c r="E59" s="165"/>
      <c r="F59" s="166"/>
      <c r="G59" s="137"/>
      <c r="H59" s="84"/>
      <c r="I59" s="85"/>
      <c r="J59" s="120"/>
      <c r="K59" s="297">
        <v>2</v>
      </c>
      <c r="L59" s="297">
        <v>45</v>
      </c>
      <c r="M59" s="85">
        <v>3</v>
      </c>
      <c r="N59" s="120">
        <v>40</v>
      </c>
      <c r="O59" s="137"/>
      <c r="P59" s="84"/>
      <c r="Q59" s="85"/>
      <c r="R59" s="120"/>
      <c r="S59" s="137"/>
      <c r="T59" s="84"/>
      <c r="U59" s="85"/>
      <c r="V59" s="120"/>
      <c r="W59" s="199">
        <f t="shared" si="3"/>
        <v>85</v>
      </c>
      <c r="X59" s="34">
        <f t="shared" si="2"/>
        <v>2</v>
      </c>
      <c r="Y59" s="37"/>
      <c r="Z59" s="271"/>
      <c r="AA59" s="60"/>
      <c r="AB59" s="59"/>
      <c r="AC59" s="6"/>
    </row>
    <row r="60" spans="1:29" ht="15.75" thickBot="1" x14ac:dyDescent="0.3">
      <c r="A60" s="6"/>
      <c r="B60" s="258" t="s">
        <v>640</v>
      </c>
      <c r="C60" s="258" t="s">
        <v>97</v>
      </c>
      <c r="D60" s="258">
        <v>1980</v>
      </c>
      <c r="E60" s="165"/>
      <c r="F60" s="166"/>
      <c r="G60" s="137"/>
      <c r="H60" s="84"/>
      <c r="I60" s="85"/>
      <c r="J60" s="120"/>
      <c r="K60" s="297">
        <v>29</v>
      </c>
      <c r="L60" s="297">
        <v>12</v>
      </c>
      <c r="M60" s="85"/>
      <c r="N60" s="120"/>
      <c r="O60" s="137"/>
      <c r="P60" s="84"/>
      <c r="Q60" s="85"/>
      <c r="R60" s="120"/>
      <c r="S60" s="137"/>
      <c r="T60" s="84"/>
      <c r="U60" s="85"/>
      <c r="V60" s="120"/>
      <c r="W60" s="199">
        <f t="shared" si="3"/>
        <v>12</v>
      </c>
      <c r="X60" s="34">
        <f t="shared" si="2"/>
        <v>1</v>
      </c>
      <c r="Y60" s="37"/>
      <c r="Z60" s="271"/>
      <c r="AA60" s="60"/>
      <c r="AB60" s="59"/>
      <c r="AC60" s="6"/>
    </row>
    <row r="61" spans="1:29" ht="15.75" thickBot="1" x14ac:dyDescent="0.3">
      <c r="A61" s="6"/>
      <c r="B61" s="258" t="s">
        <v>954</v>
      </c>
      <c r="C61" s="258" t="s">
        <v>141</v>
      </c>
      <c r="D61" s="258">
        <v>1974</v>
      </c>
      <c r="E61" s="165"/>
      <c r="F61" s="166"/>
      <c r="G61" s="137"/>
      <c r="H61" s="84"/>
      <c r="I61" s="85"/>
      <c r="J61" s="120"/>
      <c r="K61" s="297"/>
      <c r="L61" s="297"/>
      <c r="M61" s="85"/>
      <c r="N61" s="120"/>
      <c r="O61" s="137">
        <v>9</v>
      </c>
      <c r="P61" s="84">
        <v>32</v>
      </c>
      <c r="Q61" s="85"/>
      <c r="R61" s="120"/>
      <c r="S61" s="137"/>
      <c r="T61" s="84"/>
      <c r="U61" s="85"/>
      <c r="V61" s="120"/>
      <c r="W61" s="199">
        <f t="shared" si="3"/>
        <v>32</v>
      </c>
      <c r="X61" s="34">
        <f t="shared" si="2"/>
        <v>1</v>
      </c>
      <c r="Y61" s="37"/>
      <c r="Z61" s="271"/>
      <c r="AA61" s="60"/>
      <c r="AB61" s="59"/>
      <c r="AC61" s="6"/>
    </row>
    <row r="62" spans="1:29" ht="15.75" thickBot="1" x14ac:dyDescent="0.3">
      <c r="A62" s="6"/>
      <c r="B62" s="258" t="s">
        <v>180</v>
      </c>
      <c r="C62" s="258" t="s">
        <v>181</v>
      </c>
      <c r="D62" s="258">
        <v>1982</v>
      </c>
      <c r="E62" s="165"/>
      <c r="F62" s="166"/>
      <c r="G62" s="137">
        <v>3</v>
      </c>
      <c r="H62" s="84">
        <v>40</v>
      </c>
      <c r="I62" s="85"/>
      <c r="J62" s="120"/>
      <c r="K62" s="297"/>
      <c r="L62" s="297"/>
      <c r="M62" s="85"/>
      <c r="N62" s="120"/>
      <c r="O62" s="137"/>
      <c r="P62" s="84"/>
      <c r="Q62" s="85"/>
      <c r="R62" s="120"/>
      <c r="S62" s="137"/>
      <c r="T62" s="84"/>
      <c r="U62" s="85"/>
      <c r="V62" s="120"/>
      <c r="W62" s="199">
        <f t="shared" si="3"/>
        <v>40</v>
      </c>
      <c r="X62" s="34">
        <f t="shared" si="2"/>
        <v>1</v>
      </c>
      <c r="Y62" s="37"/>
      <c r="Z62" s="271"/>
      <c r="AA62" s="60"/>
      <c r="AB62" s="59"/>
      <c r="AC62" s="6"/>
    </row>
    <row r="63" spans="1:29" ht="15.75" thickBot="1" x14ac:dyDescent="0.3">
      <c r="A63" s="6"/>
      <c r="B63" s="258" t="s">
        <v>639</v>
      </c>
      <c r="C63" s="258" t="s">
        <v>3</v>
      </c>
      <c r="D63" s="258">
        <v>1976</v>
      </c>
      <c r="E63" s="165"/>
      <c r="F63" s="166"/>
      <c r="G63" s="137"/>
      <c r="H63" s="84"/>
      <c r="I63" s="85"/>
      <c r="J63" s="120"/>
      <c r="K63" s="297">
        <v>28</v>
      </c>
      <c r="L63" s="297">
        <v>13</v>
      </c>
      <c r="M63" s="85"/>
      <c r="N63" s="120"/>
      <c r="O63" s="137"/>
      <c r="P63" s="84"/>
      <c r="Q63" s="85"/>
      <c r="R63" s="120"/>
      <c r="S63" s="137"/>
      <c r="T63" s="84"/>
      <c r="U63" s="85"/>
      <c r="V63" s="120"/>
      <c r="W63" s="199">
        <f t="shared" si="3"/>
        <v>13</v>
      </c>
      <c r="X63" s="34">
        <f t="shared" si="2"/>
        <v>1</v>
      </c>
      <c r="Y63" s="37"/>
      <c r="Z63" s="271"/>
      <c r="AA63" s="60"/>
      <c r="AB63" s="59"/>
      <c r="AC63" s="6"/>
    </row>
    <row r="64" spans="1:29" ht="15.75" thickBot="1" x14ac:dyDescent="0.3">
      <c r="A64" s="6"/>
      <c r="B64" s="258" t="s">
        <v>450</v>
      </c>
      <c r="C64" s="258" t="s">
        <v>19</v>
      </c>
      <c r="D64" s="258">
        <v>1974</v>
      </c>
      <c r="E64" s="165"/>
      <c r="F64" s="166"/>
      <c r="G64" s="137"/>
      <c r="H64" s="84"/>
      <c r="I64" s="85">
        <v>15</v>
      </c>
      <c r="J64" s="120">
        <v>26</v>
      </c>
      <c r="K64" s="297"/>
      <c r="L64" s="297"/>
      <c r="M64" s="85"/>
      <c r="N64" s="120"/>
      <c r="O64" s="137"/>
      <c r="P64" s="84"/>
      <c r="Q64" s="85"/>
      <c r="R64" s="120"/>
      <c r="S64" s="137"/>
      <c r="T64" s="84"/>
      <c r="U64" s="85"/>
      <c r="V64" s="120"/>
      <c r="W64" s="199">
        <f t="shared" si="3"/>
        <v>26</v>
      </c>
      <c r="X64" s="34">
        <f t="shared" si="2"/>
        <v>1</v>
      </c>
      <c r="Y64" s="37"/>
      <c r="Z64" s="271"/>
      <c r="AA64" s="60"/>
      <c r="AB64" s="59"/>
      <c r="AC64" s="6"/>
    </row>
    <row r="65" spans="1:29" ht="15.75" thickBot="1" x14ac:dyDescent="0.3">
      <c r="A65" s="6"/>
      <c r="B65" s="258" t="s">
        <v>861</v>
      </c>
      <c r="C65" s="258" t="s">
        <v>460</v>
      </c>
      <c r="D65" s="258">
        <v>1978</v>
      </c>
      <c r="E65" s="165"/>
      <c r="F65" s="166"/>
      <c r="G65" s="137"/>
      <c r="H65" s="84"/>
      <c r="I65" s="85"/>
      <c r="J65" s="120"/>
      <c r="K65" s="279"/>
      <c r="L65" s="279"/>
      <c r="M65" s="85">
        <v>17</v>
      </c>
      <c r="N65" s="120">
        <v>24</v>
      </c>
      <c r="O65" s="137"/>
      <c r="P65" s="84"/>
      <c r="Q65" s="85"/>
      <c r="R65" s="120"/>
      <c r="S65" s="137"/>
      <c r="T65" s="84"/>
      <c r="U65" s="85"/>
      <c r="V65" s="120"/>
      <c r="W65" s="199">
        <f t="shared" si="3"/>
        <v>24</v>
      </c>
      <c r="X65" s="34">
        <f t="shared" si="2"/>
        <v>1</v>
      </c>
      <c r="Y65" s="37"/>
      <c r="Z65" s="271"/>
      <c r="AA65" s="60"/>
      <c r="AB65" s="59"/>
      <c r="AC65" s="6"/>
    </row>
    <row r="66" spans="1:29" ht="15.75" thickBot="1" x14ac:dyDescent="0.3">
      <c r="A66" s="6"/>
      <c r="B66" s="258" t="s">
        <v>613</v>
      </c>
      <c r="C66" s="258" t="s">
        <v>614</v>
      </c>
      <c r="D66" s="258">
        <v>1979</v>
      </c>
      <c r="E66" s="165"/>
      <c r="F66" s="166"/>
      <c r="G66" s="137"/>
      <c r="H66" s="84"/>
      <c r="I66" s="85"/>
      <c r="J66" s="120"/>
      <c r="K66" s="297">
        <v>3</v>
      </c>
      <c r="L66" s="297">
        <v>40</v>
      </c>
      <c r="M66" s="85"/>
      <c r="N66" s="120"/>
      <c r="O66" s="137"/>
      <c r="P66" s="84"/>
      <c r="Q66" s="85"/>
      <c r="R66" s="120"/>
      <c r="S66" s="137"/>
      <c r="T66" s="84"/>
      <c r="U66" s="85"/>
      <c r="V66" s="120"/>
      <c r="W66" s="199">
        <f t="shared" si="3"/>
        <v>40</v>
      </c>
      <c r="X66" s="34">
        <f t="shared" si="2"/>
        <v>1</v>
      </c>
      <c r="Y66" s="37"/>
      <c r="Z66" s="271"/>
      <c r="AA66" s="60"/>
      <c r="AB66" s="59"/>
      <c r="AC66" s="6"/>
    </row>
    <row r="67" spans="1:29" ht="15.75" thickBot="1" x14ac:dyDescent="0.3">
      <c r="A67" s="6"/>
      <c r="B67" s="258" t="s">
        <v>451</v>
      </c>
      <c r="C67" s="258" t="s">
        <v>64</v>
      </c>
      <c r="D67" s="258">
        <v>1976</v>
      </c>
      <c r="E67" s="165"/>
      <c r="F67" s="166"/>
      <c r="G67" s="137"/>
      <c r="H67" s="84"/>
      <c r="I67" s="85">
        <v>16</v>
      </c>
      <c r="J67" s="120">
        <v>25</v>
      </c>
      <c r="K67" s="297"/>
      <c r="L67" s="297"/>
      <c r="M67" s="85"/>
      <c r="N67" s="120"/>
      <c r="O67" s="137"/>
      <c r="P67" s="84"/>
      <c r="Q67" s="85"/>
      <c r="R67" s="120"/>
      <c r="S67" s="137"/>
      <c r="T67" s="84"/>
      <c r="U67" s="85"/>
      <c r="V67" s="120"/>
      <c r="W67" s="199">
        <f t="shared" si="3"/>
        <v>25</v>
      </c>
      <c r="X67" s="34">
        <f t="shared" si="2"/>
        <v>1</v>
      </c>
      <c r="Y67" s="37"/>
      <c r="Z67" s="271"/>
      <c r="AA67" s="60"/>
      <c r="AB67" s="59"/>
      <c r="AC67" s="6"/>
    </row>
    <row r="68" spans="1:29" ht="15.75" thickBot="1" x14ac:dyDescent="0.3">
      <c r="A68" s="6"/>
      <c r="B68" s="258" t="s">
        <v>953</v>
      </c>
      <c r="C68" s="258" t="s">
        <v>141</v>
      </c>
      <c r="D68" s="258">
        <v>1975</v>
      </c>
      <c r="E68" s="165"/>
      <c r="F68" s="166"/>
      <c r="G68" s="137"/>
      <c r="H68" s="84"/>
      <c r="I68" s="85"/>
      <c r="J68" s="120"/>
      <c r="K68" s="297"/>
      <c r="L68" s="297"/>
      <c r="M68" s="85"/>
      <c r="N68" s="120"/>
      <c r="O68" s="137">
        <v>8</v>
      </c>
      <c r="P68" s="84">
        <v>33</v>
      </c>
      <c r="Q68" s="85"/>
      <c r="R68" s="120"/>
      <c r="S68" s="137"/>
      <c r="T68" s="84"/>
      <c r="U68" s="85"/>
      <c r="V68" s="120"/>
      <c r="W68" s="199">
        <f t="shared" si="3"/>
        <v>33</v>
      </c>
      <c r="X68" s="34">
        <f t="shared" si="2"/>
        <v>1</v>
      </c>
      <c r="Y68" s="37"/>
      <c r="Z68" s="271"/>
      <c r="AA68" s="60"/>
      <c r="AB68" s="59"/>
      <c r="AC68" s="6"/>
    </row>
    <row r="69" spans="1:29" ht="15.75" thickBot="1" x14ac:dyDescent="0.3">
      <c r="A69" s="6"/>
      <c r="B69" s="258" t="s">
        <v>857</v>
      </c>
      <c r="C69" s="258" t="s">
        <v>16</v>
      </c>
      <c r="D69" s="258">
        <v>1973</v>
      </c>
      <c r="E69" s="165"/>
      <c r="F69" s="166"/>
      <c r="G69" s="137"/>
      <c r="H69" s="84"/>
      <c r="I69" s="85"/>
      <c r="J69" s="120"/>
      <c r="K69" s="297"/>
      <c r="L69" s="297"/>
      <c r="M69" s="85">
        <v>11</v>
      </c>
      <c r="N69" s="120">
        <v>30</v>
      </c>
      <c r="O69" s="137"/>
      <c r="P69" s="84"/>
      <c r="Q69" s="85"/>
      <c r="R69" s="120"/>
      <c r="S69" s="137"/>
      <c r="T69" s="84"/>
      <c r="U69" s="85"/>
      <c r="V69" s="120"/>
      <c r="W69" s="199">
        <f t="shared" si="3"/>
        <v>30</v>
      </c>
      <c r="X69" s="34">
        <f t="shared" ref="X69:X100" si="4">COUNT(E69,G69,I69,K69,M69,O69,Q69,S69,U69)</f>
        <v>1</v>
      </c>
      <c r="Y69" s="37"/>
      <c r="Z69" s="271"/>
      <c r="AA69" s="60"/>
      <c r="AB69" s="59"/>
      <c r="AC69" s="6"/>
    </row>
    <row r="70" spans="1:29" ht="15.75" thickBot="1" x14ac:dyDescent="0.3">
      <c r="A70" s="6"/>
      <c r="B70" s="258" t="s">
        <v>648</v>
      </c>
      <c r="C70" s="258" t="s">
        <v>3</v>
      </c>
      <c r="D70" s="258">
        <v>1981</v>
      </c>
      <c r="E70" s="165"/>
      <c r="F70" s="166"/>
      <c r="G70" s="137"/>
      <c r="H70" s="84"/>
      <c r="I70" s="85"/>
      <c r="J70" s="120"/>
      <c r="K70" s="297">
        <v>38</v>
      </c>
      <c r="L70" s="297">
        <v>3</v>
      </c>
      <c r="M70" s="85"/>
      <c r="N70" s="120"/>
      <c r="O70" s="137"/>
      <c r="P70" s="84"/>
      <c r="Q70" s="85"/>
      <c r="R70" s="120"/>
      <c r="S70" s="137"/>
      <c r="T70" s="84"/>
      <c r="U70" s="85"/>
      <c r="V70" s="120"/>
      <c r="W70" s="199">
        <f t="shared" si="3"/>
        <v>3</v>
      </c>
      <c r="X70" s="34">
        <f t="shared" si="4"/>
        <v>1</v>
      </c>
      <c r="Y70" s="37"/>
      <c r="Z70" s="271"/>
      <c r="AA70" s="60"/>
      <c r="AB70" s="59"/>
      <c r="AC70" s="6"/>
    </row>
    <row r="71" spans="1:29" ht="15.75" thickBot="1" x14ac:dyDescent="0.3">
      <c r="A71" s="6"/>
      <c r="B71" s="258" t="s">
        <v>645</v>
      </c>
      <c r="C71" s="258" t="s">
        <v>45</v>
      </c>
      <c r="D71" s="258">
        <v>1982</v>
      </c>
      <c r="E71" s="165"/>
      <c r="F71" s="166"/>
      <c r="G71" s="137"/>
      <c r="H71" s="84"/>
      <c r="I71" s="85"/>
      <c r="J71" s="120"/>
      <c r="K71" s="297">
        <v>34</v>
      </c>
      <c r="L71" s="297">
        <v>7</v>
      </c>
      <c r="M71" s="85"/>
      <c r="N71" s="120"/>
      <c r="O71" s="137"/>
      <c r="P71" s="84"/>
      <c r="Q71" s="85"/>
      <c r="R71" s="120"/>
      <c r="S71" s="137"/>
      <c r="T71" s="84"/>
      <c r="U71" s="85"/>
      <c r="V71" s="120"/>
      <c r="W71" s="199">
        <f t="shared" si="3"/>
        <v>7</v>
      </c>
      <c r="X71" s="34">
        <f t="shared" si="4"/>
        <v>1</v>
      </c>
      <c r="Y71" s="37"/>
      <c r="Z71" s="271"/>
      <c r="AA71" s="60"/>
      <c r="AB71" s="59"/>
      <c r="AC71" s="6"/>
    </row>
    <row r="72" spans="1:29" ht="15.75" thickBot="1" x14ac:dyDescent="0.3">
      <c r="A72" s="6"/>
      <c r="B72" s="258" t="s">
        <v>17</v>
      </c>
      <c r="C72" s="258" t="s">
        <v>16</v>
      </c>
      <c r="D72" s="258">
        <v>1977</v>
      </c>
      <c r="E72" s="165">
        <v>4</v>
      </c>
      <c r="F72" s="166">
        <v>38</v>
      </c>
      <c r="G72" s="137"/>
      <c r="H72" s="84"/>
      <c r="I72" s="85"/>
      <c r="J72" s="120"/>
      <c r="K72" s="297">
        <v>11</v>
      </c>
      <c r="L72" s="297">
        <v>30</v>
      </c>
      <c r="M72" s="85">
        <v>10</v>
      </c>
      <c r="N72" s="120">
        <v>31</v>
      </c>
      <c r="O72" s="137">
        <v>4</v>
      </c>
      <c r="P72" s="84">
        <v>38</v>
      </c>
      <c r="Q72" s="85"/>
      <c r="R72" s="120"/>
      <c r="S72" s="137"/>
      <c r="T72" s="84"/>
      <c r="U72" s="85"/>
      <c r="V72" s="120"/>
      <c r="W72" s="199">
        <f t="shared" si="3"/>
        <v>137</v>
      </c>
      <c r="X72" s="34">
        <f t="shared" si="4"/>
        <v>4</v>
      </c>
      <c r="Y72" s="37"/>
      <c r="Z72" s="271"/>
      <c r="AA72" s="60"/>
      <c r="AB72" s="59"/>
      <c r="AC72" s="6"/>
    </row>
    <row r="73" spans="1:29" ht="15.75" thickBot="1" x14ac:dyDescent="0.3">
      <c r="A73" s="6"/>
      <c r="B73" s="258" t="s">
        <v>177</v>
      </c>
      <c r="C73" s="258" t="s">
        <v>178</v>
      </c>
      <c r="D73" s="258">
        <v>1977</v>
      </c>
      <c r="E73" s="165"/>
      <c r="F73" s="166"/>
      <c r="G73" s="137">
        <v>1</v>
      </c>
      <c r="H73" s="84">
        <v>50</v>
      </c>
      <c r="I73" s="85">
        <v>1</v>
      </c>
      <c r="J73" s="120">
        <v>50</v>
      </c>
      <c r="K73" s="297">
        <v>4</v>
      </c>
      <c r="L73" s="297">
        <v>38</v>
      </c>
      <c r="M73" s="85">
        <v>2</v>
      </c>
      <c r="N73" s="120">
        <v>45</v>
      </c>
      <c r="O73" s="137"/>
      <c r="P73" s="84"/>
      <c r="Q73" s="85"/>
      <c r="R73" s="120"/>
      <c r="S73" s="137"/>
      <c r="T73" s="84"/>
      <c r="U73" s="85"/>
      <c r="V73" s="120"/>
      <c r="W73" s="199">
        <f t="shared" si="3"/>
        <v>183</v>
      </c>
      <c r="X73" s="267">
        <f t="shared" si="4"/>
        <v>4</v>
      </c>
      <c r="Y73" s="37"/>
      <c r="Z73" s="271"/>
      <c r="AA73" s="60"/>
      <c r="AB73" s="59"/>
      <c r="AC73" s="6"/>
    </row>
    <row r="74" spans="1:29" ht="15.75" thickBot="1" x14ac:dyDescent="0.3">
      <c r="A74" s="6"/>
      <c r="B74" s="258" t="s">
        <v>443</v>
      </c>
      <c r="C74" s="258" t="s">
        <v>29</v>
      </c>
      <c r="D74" s="258">
        <v>1981</v>
      </c>
      <c r="E74" s="165"/>
      <c r="F74" s="166"/>
      <c r="G74" s="137"/>
      <c r="H74" s="84"/>
      <c r="I74" s="85">
        <v>9</v>
      </c>
      <c r="J74" s="120">
        <v>32</v>
      </c>
      <c r="K74" s="297"/>
      <c r="L74" s="297"/>
      <c r="M74" s="85"/>
      <c r="N74" s="120"/>
      <c r="O74" s="137"/>
      <c r="P74" s="84"/>
      <c r="Q74" s="85"/>
      <c r="R74" s="120"/>
      <c r="S74" s="137"/>
      <c r="T74" s="84"/>
      <c r="U74" s="85"/>
      <c r="V74" s="120"/>
      <c r="W74" s="199">
        <f t="shared" si="3"/>
        <v>32</v>
      </c>
      <c r="X74" s="34">
        <f t="shared" si="4"/>
        <v>1</v>
      </c>
      <c r="Y74" s="37"/>
      <c r="Z74" s="271"/>
      <c r="AA74" s="60"/>
      <c r="AB74" s="59"/>
      <c r="AC74" s="6"/>
    </row>
    <row r="75" spans="1:29" ht="15.75" thickBot="1" x14ac:dyDescent="0.3">
      <c r="A75" s="6"/>
      <c r="B75" s="258" t="s">
        <v>15</v>
      </c>
      <c r="C75" s="258" t="s">
        <v>16</v>
      </c>
      <c r="D75" s="258">
        <v>1978</v>
      </c>
      <c r="E75" s="165">
        <v>2</v>
      </c>
      <c r="F75" s="166">
        <v>45</v>
      </c>
      <c r="G75" s="137">
        <v>5</v>
      </c>
      <c r="H75" s="84">
        <v>36</v>
      </c>
      <c r="I75" s="85">
        <v>3</v>
      </c>
      <c r="J75" s="120">
        <v>40</v>
      </c>
      <c r="K75" s="297"/>
      <c r="L75" s="297"/>
      <c r="M75" s="85">
        <v>12</v>
      </c>
      <c r="N75" s="265">
        <v>29</v>
      </c>
      <c r="O75" s="137">
        <v>3</v>
      </c>
      <c r="P75" s="84">
        <v>40</v>
      </c>
      <c r="Q75" s="85"/>
      <c r="R75" s="120"/>
      <c r="S75" s="137"/>
      <c r="T75" s="84"/>
      <c r="U75" s="85"/>
      <c r="V75" s="120"/>
      <c r="W75" s="199">
        <f>SUM(F75,H75,J75,L75,N75,P75,R75,T75,V75)-N75</f>
        <v>161</v>
      </c>
      <c r="X75" s="267">
        <f t="shared" si="4"/>
        <v>5</v>
      </c>
      <c r="Y75" s="37"/>
      <c r="Z75" s="271"/>
      <c r="AA75" s="60"/>
      <c r="AB75" s="59"/>
      <c r="AC75" s="6"/>
    </row>
    <row r="76" spans="1:29" ht="15.75" thickBot="1" x14ac:dyDescent="0.3">
      <c r="A76" s="6"/>
      <c r="B76" s="258" t="s">
        <v>184</v>
      </c>
      <c r="C76" s="258" t="s">
        <v>185</v>
      </c>
      <c r="D76" s="258">
        <v>1974</v>
      </c>
      <c r="E76" s="165"/>
      <c r="F76" s="166"/>
      <c r="G76" s="137">
        <v>7</v>
      </c>
      <c r="H76" s="84">
        <v>34</v>
      </c>
      <c r="I76" s="85"/>
      <c r="J76" s="120"/>
      <c r="K76" s="297"/>
      <c r="L76" s="297"/>
      <c r="M76" s="85"/>
      <c r="N76" s="120"/>
      <c r="O76" s="137"/>
      <c r="P76" s="84"/>
      <c r="Q76" s="85"/>
      <c r="R76" s="120"/>
      <c r="S76" s="137"/>
      <c r="T76" s="84"/>
      <c r="U76" s="85"/>
      <c r="V76" s="120"/>
      <c r="W76" s="199">
        <f t="shared" ref="W76:W118" si="5">SUM(F76,H76,J76,L76,N76,P76,R76,T76,V76)</f>
        <v>34</v>
      </c>
      <c r="X76" s="34">
        <f t="shared" si="4"/>
        <v>1</v>
      </c>
      <c r="Y76" s="37"/>
      <c r="Z76" s="271"/>
      <c r="AA76" s="60"/>
      <c r="AB76" s="59"/>
      <c r="AC76" s="6"/>
    </row>
    <row r="77" spans="1:29" ht="15.75" thickBot="1" x14ac:dyDescent="0.3">
      <c r="A77" s="6"/>
      <c r="B77" s="258" t="s">
        <v>448</v>
      </c>
      <c r="C77" s="258" t="s">
        <v>449</v>
      </c>
      <c r="D77" s="258">
        <v>1981</v>
      </c>
      <c r="E77" s="165"/>
      <c r="F77" s="166"/>
      <c r="G77" s="137"/>
      <c r="H77" s="84"/>
      <c r="I77" s="85">
        <v>13</v>
      </c>
      <c r="J77" s="120">
        <v>28</v>
      </c>
      <c r="K77" s="297"/>
      <c r="L77" s="297"/>
      <c r="M77" s="85"/>
      <c r="N77" s="120"/>
      <c r="O77" s="137"/>
      <c r="P77" s="84"/>
      <c r="Q77" s="85"/>
      <c r="R77" s="120"/>
      <c r="S77" s="137"/>
      <c r="T77" s="84"/>
      <c r="U77" s="85"/>
      <c r="V77" s="120"/>
      <c r="W77" s="199">
        <f t="shared" si="5"/>
        <v>28</v>
      </c>
      <c r="X77" s="34">
        <f t="shared" si="4"/>
        <v>1</v>
      </c>
      <c r="Y77" s="37"/>
      <c r="Z77" s="271"/>
      <c r="AA77" s="60"/>
      <c r="AB77" s="59"/>
      <c r="AC77" s="6"/>
    </row>
    <row r="78" spans="1:29" ht="15.75" thickBot="1" x14ac:dyDescent="0.3">
      <c r="A78" s="6"/>
      <c r="B78" s="258" t="s">
        <v>952</v>
      </c>
      <c r="C78" s="258" t="s">
        <v>286</v>
      </c>
      <c r="D78" s="258">
        <v>1976</v>
      </c>
      <c r="E78" s="165"/>
      <c r="F78" s="166"/>
      <c r="G78" s="137"/>
      <c r="H78" s="84"/>
      <c r="I78" s="85"/>
      <c r="J78" s="120"/>
      <c r="K78" s="297"/>
      <c r="L78" s="297"/>
      <c r="M78" s="85"/>
      <c r="N78" s="120"/>
      <c r="O78" s="137">
        <v>7</v>
      </c>
      <c r="P78" s="84">
        <v>34</v>
      </c>
      <c r="Q78" s="85"/>
      <c r="R78" s="120"/>
      <c r="S78" s="137"/>
      <c r="T78" s="84"/>
      <c r="U78" s="85"/>
      <c r="V78" s="120"/>
      <c r="W78" s="199">
        <f t="shared" si="5"/>
        <v>34</v>
      </c>
      <c r="X78" s="34">
        <f t="shared" si="4"/>
        <v>1</v>
      </c>
      <c r="Y78" s="37"/>
      <c r="Z78" s="271"/>
      <c r="AA78" s="60"/>
      <c r="AB78" s="59"/>
      <c r="AC78" s="6"/>
    </row>
    <row r="79" spans="1:29" ht="15.75" thickBot="1" x14ac:dyDescent="0.3">
      <c r="A79" s="6"/>
      <c r="B79" s="258" t="s">
        <v>651</v>
      </c>
      <c r="C79" s="258" t="s">
        <v>97</v>
      </c>
      <c r="D79" s="258">
        <v>1981</v>
      </c>
      <c r="E79" s="165"/>
      <c r="F79" s="166"/>
      <c r="G79" s="137"/>
      <c r="H79" s="84"/>
      <c r="I79" s="85"/>
      <c r="J79" s="120"/>
      <c r="K79" s="297">
        <v>42</v>
      </c>
      <c r="L79" s="297">
        <v>0</v>
      </c>
      <c r="M79" s="85"/>
      <c r="N79" s="120"/>
      <c r="O79" s="137"/>
      <c r="P79" s="84"/>
      <c r="Q79" s="85"/>
      <c r="R79" s="120"/>
      <c r="S79" s="137"/>
      <c r="T79" s="84"/>
      <c r="U79" s="85"/>
      <c r="V79" s="120"/>
      <c r="W79" s="199">
        <f t="shared" si="5"/>
        <v>0</v>
      </c>
      <c r="X79" s="34">
        <f t="shared" si="4"/>
        <v>1</v>
      </c>
      <c r="Y79" s="37"/>
      <c r="Z79" s="271"/>
      <c r="AA79" s="60"/>
      <c r="AB79" s="59"/>
      <c r="AC79" s="6"/>
    </row>
    <row r="80" spans="1:29" ht="15.75" thickBot="1" x14ac:dyDescent="0.3">
      <c r="A80" s="6"/>
      <c r="B80" s="258" t="s">
        <v>93</v>
      </c>
      <c r="C80" s="258" t="s">
        <v>45</v>
      </c>
      <c r="D80" s="258">
        <v>1975</v>
      </c>
      <c r="E80" s="165">
        <v>8</v>
      </c>
      <c r="F80" s="166">
        <v>33</v>
      </c>
      <c r="G80" s="137"/>
      <c r="H80" s="84"/>
      <c r="I80" s="85"/>
      <c r="J80" s="120"/>
      <c r="K80" s="297"/>
      <c r="L80" s="297"/>
      <c r="M80" s="85"/>
      <c r="N80" s="120"/>
      <c r="O80" s="137"/>
      <c r="P80" s="84"/>
      <c r="Q80" s="85"/>
      <c r="R80" s="120"/>
      <c r="S80" s="137"/>
      <c r="T80" s="84"/>
      <c r="U80" s="85"/>
      <c r="V80" s="120"/>
      <c r="W80" s="199">
        <f t="shared" si="5"/>
        <v>33</v>
      </c>
      <c r="X80" s="34">
        <f t="shared" si="4"/>
        <v>1</v>
      </c>
      <c r="Y80" s="37"/>
      <c r="Z80" s="271"/>
      <c r="AA80" s="60"/>
      <c r="AB80" s="59"/>
      <c r="AC80" s="6"/>
    </row>
    <row r="81" spans="1:29" ht="15.75" thickBot="1" x14ac:dyDescent="0.3">
      <c r="A81" s="6"/>
      <c r="B81" s="258" t="s">
        <v>860</v>
      </c>
      <c r="C81" s="258" t="s">
        <v>447</v>
      </c>
      <c r="D81" s="258">
        <v>1973</v>
      </c>
      <c r="E81" s="165"/>
      <c r="F81" s="166"/>
      <c r="G81" s="137"/>
      <c r="H81" s="84"/>
      <c r="I81" s="85"/>
      <c r="J81" s="120"/>
      <c r="K81" s="297"/>
      <c r="L81" s="297"/>
      <c r="M81" s="85">
        <v>16</v>
      </c>
      <c r="N81" s="120">
        <v>25</v>
      </c>
      <c r="O81" s="137"/>
      <c r="P81" s="84"/>
      <c r="Q81" s="85"/>
      <c r="R81" s="120"/>
      <c r="S81" s="137"/>
      <c r="T81" s="84"/>
      <c r="U81" s="85"/>
      <c r="V81" s="120"/>
      <c r="W81" s="199">
        <f t="shared" si="5"/>
        <v>25</v>
      </c>
      <c r="X81" s="34">
        <f t="shared" si="4"/>
        <v>1</v>
      </c>
      <c r="Y81" s="37"/>
      <c r="Z81" s="271"/>
      <c r="AA81" s="60"/>
      <c r="AB81" s="59"/>
      <c r="AC81" s="6"/>
    </row>
    <row r="82" spans="1:29" ht="15.75" thickBot="1" x14ac:dyDescent="0.3">
      <c r="A82" s="6"/>
      <c r="B82" s="258" t="s">
        <v>94</v>
      </c>
      <c r="C82" s="258" t="s">
        <v>3</v>
      </c>
      <c r="D82" s="258">
        <v>1973</v>
      </c>
      <c r="E82" s="165">
        <v>9</v>
      </c>
      <c r="F82" s="166">
        <v>32</v>
      </c>
      <c r="G82" s="137">
        <v>15</v>
      </c>
      <c r="H82" s="84">
        <v>26</v>
      </c>
      <c r="I82" s="85"/>
      <c r="J82" s="120"/>
      <c r="K82" s="297"/>
      <c r="L82" s="297"/>
      <c r="M82" s="85"/>
      <c r="N82" s="120"/>
      <c r="O82" s="137"/>
      <c r="P82" s="84"/>
      <c r="Q82" s="85"/>
      <c r="R82" s="120"/>
      <c r="S82" s="137"/>
      <c r="T82" s="84"/>
      <c r="U82" s="85"/>
      <c r="V82" s="120"/>
      <c r="W82" s="199">
        <f t="shared" si="5"/>
        <v>58</v>
      </c>
      <c r="X82" s="34">
        <f t="shared" si="4"/>
        <v>2</v>
      </c>
      <c r="Y82" s="37"/>
      <c r="Z82" s="271"/>
      <c r="AA82" s="60"/>
      <c r="AB82" s="59"/>
      <c r="AC82" s="6"/>
    </row>
    <row r="83" spans="1:29" ht="15.75" thickBot="1" x14ac:dyDescent="0.3">
      <c r="A83" s="6"/>
      <c r="B83" s="258" t="s">
        <v>190</v>
      </c>
      <c r="C83" s="258" t="s">
        <v>18</v>
      </c>
      <c r="D83" s="258">
        <v>1976</v>
      </c>
      <c r="E83" s="165"/>
      <c r="F83" s="166"/>
      <c r="G83" s="137">
        <v>10</v>
      </c>
      <c r="H83" s="84">
        <v>31</v>
      </c>
      <c r="I83" s="85"/>
      <c r="J83" s="120"/>
      <c r="K83" s="297"/>
      <c r="L83" s="297"/>
      <c r="M83" s="85"/>
      <c r="N83" s="120"/>
      <c r="O83" s="137"/>
      <c r="P83" s="84"/>
      <c r="Q83" s="85"/>
      <c r="R83" s="120"/>
      <c r="S83" s="137"/>
      <c r="T83" s="84"/>
      <c r="U83" s="85"/>
      <c r="V83" s="120"/>
      <c r="W83" s="199">
        <f t="shared" si="5"/>
        <v>31</v>
      </c>
      <c r="X83" s="34">
        <f t="shared" si="4"/>
        <v>1</v>
      </c>
      <c r="Y83" s="37"/>
      <c r="Z83" s="271"/>
      <c r="AA83" s="60"/>
      <c r="AB83" s="59"/>
      <c r="AC83" s="6"/>
    </row>
    <row r="84" spans="1:29" ht="15.75" thickBot="1" x14ac:dyDescent="0.3">
      <c r="A84" s="6"/>
      <c r="B84" s="258" t="s">
        <v>643</v>
      </c>
      <c r="C84" s="258" t="s">
        <v>3</v>
      </c>
      <c r="D84" s="258">
        <v>1982</v>
      </c>
      <c r="E84" s="165"/>
      <c r="F84" s="166"/>
      <c r="G84" s="137"/>
      <c r="H84" s="84"/>
      <c r="I84" s="85"/>
      <c r="J84" s="120"/>
      <c r="K84" s="297">
        <v>32</v>
      </c>
      <c r="L84" s="297">
        <v>9</v>
      </c>
      <c r="M84" s="85"/>
      <c r="N84" s="120"/>
      <c r="O84" s="137"/>
      <c r="P84" s="84"/>
      <c r="Q84" s="85"/>
      <c r="R84" s="120"/>
      <c r="S84" s="137"/>
      <c r="T84" s="84"/>
      <c r="U84" s="85"/>
      <c r="V84" s="120"/>
      <c r="W84" s="199">
        <f t="shared" si="5"/>
        <v>9</v>
      </c>
      <c r="X84" s="34">
        <f t="shared" si="4"/>
        <v>1</v>
      </c>
      <c r="Y84" s="37"/>
      <c r="Z84" s="271"/>
      <c r="AA84" s="60"/>
      <c r="AB84" s="59"/>
      <c r="AC84" s="6"/>
    </row>
    <row r="85" spans="1:29" ht="15.75" thickBot="1" x14ac:dyDescent="0.3">
      <c r="A85" s="6"/>
      <c r="B85" s="258" t="s">
        <v>179</v>
      </c>
      <c r="C85" s="258" t="s">
        <v>16</v>
      </c>
      <c r="D85" s="258">
        <v>1980</v>
      </c>
      <c r="E85" s="165"/>
      <c r="F85" s="166"/>
      <c r="G85" s="137">
        <v>2</v>
      </c>
      <c r="H85" s="84">
        <v>45</v>
      </c>
      <c r="I85" s="85"/>
      <c r="J85" s="120"/>
      <c r="K85" s="297"/>
      <c r="L85" s="297"/>
      <c r="M85" s="85"/>
      <c r="N85" s="120"/>
      <c r="O85" s="137"/>
      <c r="P85" s="84"/>
      <c r="Q85" s="85"/>
      <c r="R85" s="120"/>
      <c r="S85" s="137"/>
      <c r="T85" s="84"/>
      <c r="U85" s="85"/>
      <c r="V85" s="120"/>
      <c r="W85" s="199">
        <f t="shared" si="5"/>
        <v>45</v>
      </c>
      <c r="X85" s="34">
        <f t="shared" si="4"/>
        <v>1</v>
      </c>
      <c r="Y85" s="37"/>
      <c r="Z85" s="271"/>
      <c r="AA85" s="60"/>
      <c r="AB85" s="59"/>
      <c r="AC85" s="6"/>
    </row>
    <row r="86" spans="1:29" ht="15.75" thickBot="1" x14ac:dyDescent="0.3">
      <c r="A86" s="6"/>
      <c r="B86" s="258" t="s">
        <v>446</v>
      </c>
      <c r="C86" s="258" t="s">
        <v>447</v>
      </c>
      <c r="D86" s="258">
        <v>1976</v>
      </c>
      <c r="E86" s="165"/>
      <c r="F86" s="166"/>
      <c r="G86" s="137"/>
      <c r="H86" s="84"/>
      <c r="I86" s="85">
        <v>12</v>
      </c>
      <c r="J86" s="120">
        <v>29</v>
      </c>
      <c r="K86" s="297"/>
      <c r="L86" s="297"/>
      <c r="M86" s="85"/>
      <c r="N86" s="120"/>
      <c r="O86" s="137"/>
      <c r="P86" s="84"/>
      <c r="Q86" s="85"/>
      <c r="R86" s="120"/>
      <c r="S86" s="137"/>
      <c r="T86" s="84"/>
      <c r="U86" s="85"/>
      <c r="V86" s="120"/>
      <c r="W86" s="199">
        <f t="shared" si="5"/>
        <v>29</v>
      </c>
      <c r="X86" s="34">
        <f t="shared" si="4"/>
        <v>1</v>
      </c>
      <c r="Y86" s="37"/>
      <c r="Z86" s="271"/>
      <c r="AA86" s="60"/>
      <c r="AB86" s="59"/>
      <c r="AC86" s="6"/>
    </row>
    <row r="87" spans="1:29" ht="15.75" thickBot="1" x14ac:dyDescent="0.3">
      <c r="A87" s="6"/>
      <c r="B87" s="258" t="s">
        <v>863</v>
      </c>
      <c r="C87" s="258" t="s">
        <v>319</v>
      </c>
      <c r="D87" s="258">
        <v>1973</v>
      </c>
      <c r="E87" s="165"/>
      <c r="F87" s="166"/>
      <c r="G87" s="137"/>
      <c r="H87" s="84"/>
      <c r="I87" s="85"/>
      <c r="J87" s="120"/>
      <c r="K87" s="297"/>
      <c r="L87" s="297"/>
      <c r="M87" s="85">
        <v>19</v>
      </c>
      <c r="N87" s="120">
        <v>22</v>
      </c>
      <c r="O87" s="137"/>
      <c r="P87" s="84"/>
      <c r="Q87" s="85"/>
      <c r="R87" s="120"/>
      <c r="S87" s="137"/>
      <c r="T87" s="84"/>
      <c r="U87" s="85"/>
      <c r="V87" s="120"/>
      <c r="W87" s="199">
        <f t="shared" si="5"/>
        <v>22</v>
      </c>
      <c r="X87" s="34">
        <f t="shared" si="4"/>
        <v>1</v>
      </c>
      <c r="Y87" s="37"/>
      <c r="Z87" s="271"/>
      <c r="AA87" s="60"/>
      <c r="AB87" s="59"/>
      <c r="AC87" s="6"/>
    </row>
    <row r="88" spans="1:29" ht="15.75" thickBot="1" x14ac:dyDescent="0.3">
      <c r="A88" s="6"/>
      <c r="B88" s="258" t="s">
        <v>629</v>
      </c>
      <c r="C88" s="258" t="s">
        <v>31</v>
      </c>
      <c r="D88" s="258">
        <v>1976</v>
      </c>
      <c r="E88" s="165"/>
      <c r="F88" s="166"/>
      <c r="G88" s="137"/>
      <c r="H88" s="84"/>
      <c r="I88" s="138"/>
      <c r="J88" s="175"/>
      <c r="K88" s="297">
        <v>18</v>
      </c>
      <c r="L88" s="297">
        <v>23</v>
      </c>
      <c r="M88" s="85"/>
      <c r="N88" s="120"/>
      <c r="O88" s="137"/>
      <c r="P88" s="84"/>
      <c r="Q88" s="85"/>
      <c r="R88" s="120"/>
      <c r="S88" s="137"/>
      <c r="T88" s="84"/>
      <c r="U88" s="85"/>
      <c r="V88" s="120"/>
      <c r="W88" s="199">
        <f t="shared" si="5"/>
        <v>23</v>
      </c>
      <c r="X88" s="34">
        <f t="shared" si="4"/>
        <v>1</v>
      </c>
      <c r="Y88" s="37"/>
      <c r="Z88" s="271"/>
      <c r="AA88" s="60"/>
      <c r="AB88" s="59"/>
      <c r="AC88" s="6"/>
    </row>
    <row r="89" spans="1:29" ht="15.75" thickBot="1" x14ac:dyDescent="0.3">
      <c r="A89" s="6"/>
      <c r="B89" s="258" t="s">
        <v>200</v>
      </c>
      <c r="C89" s="258" t="s">
        <v>16</v>
      </c>
      <c r="D89" s="258">
        <v>1973</v>
      </c>
      <c r="E89" s="165"/>
      <c r="F89" s="166"/>
      <c r="G89" s="137">
        <v>18</v>
      </c>
      <c r="H89" s="84">
        <v>23</v>
      </c>
      <c r="I89" s="85"/>
      <c r="J89" s="120"/>
      <c r="K89" s="297"/>
      <c r="L89" s="297"/>
      <c r="M89" s="85"/>
      <c r="N89" s="120"/>
      <c r="O89" s="137"/>
      <c r="P89" s="84"/>
      <c r="Q89" s="85"/>
      <c r="R89" s="120"/>
      <c r="S89" s="137"/>
      <c r="T89" s="84"/>
      <c r="U89" s="85"/>
      <c r="V89" s="120"/>
      <c r="W89" s="199">
        <f t="shared" si="5"/>
        <v>23</v>
      </c>
      <c r="X89" s="34">
        <f t="shared" si="4"/>
        <v>1</v>
      </c>
      <c r="Y89" s="37"/>
      <c r="Z89" s="271"/>
      <c r="AA89" s="60"/>
      <c r="AB89" s="59"/>
      <c r="AC89" s="6"/>
    </row>
    <row r="90" spans="1:29" ht="15.75" thickBot="1" x14ac:dyDescent="0.3">
      <c r="A90" s="6"/>
      <c r="B90" s="258" t="s">
        <v>89</v>
      </c>
      <c r="C90" s="258" t="s">
        <v>90</v>
      </c>
      <c r="D90" s="258">
        <v>1974</v>
      </c>
      <c r="E90" s="165">
        <v>5</v>
      </c>
      <c r="F90" s="166">
        <v>36</v>
      </c>
      <c r="G90" s="137"/>
      <c r="H90" s="84"/>
      <c r="I90" s="85"/>
      <c r="J90" s="120"/>
      <c r="K90" s="297"/>
      <c r="L90" s="297"/>
      <c r="M90" s="85"/>
      <c r="N90" s="120"/>
      <c r="O90" s="137"/>
      <c r="P90" s="84"/>
      <c r="Q90" s="85"/>
      <c r="R90" s="120"/>
      <c r="S90" s="137"/>
      <c r="T90" s="84"/>
      <c r="U90" s="85"/>
      <c r="V90" s="120"/>
      <c r="W90" s="199">
        <f t="shared" si="5"/>
        <v>36</v>
      </c>
      <c r="X90" s="34">
        <f t="shared" si="4"/>
        <v>1</v>
      </c>
      <c r="Y90" s="37"/>
      <c r="Z90" s="271"/>
      <c r="AA90" s="60"/>
      <c r="AB90" s="59"/>
      <c r="AC90" s="6"/>
    </row>
    <row r="91" spans="1:29" ht="15.75" thickBot="1" x14ac:dyDescent="0.3">
      <c r="A91" s="6"/>
      <c r="B91" s="258" t="s">
        <v>212</v>
      </c>
      <c r="C91" s="258" t="s">
        <v>213</v>
      </c>
      <c r="D91" s="258">
        <v>1978</v>
      </c>
      <c r="E91" s="165"/>
      <c r="F91" s="166"/>
      <c r="G91" s="137">
        <v>25</v>
      </c>
      <c r="H91" s="84">
        <v>16</v>
      </c>
      <c r="I91" s="85"/>
      <c r="J91" s="120"/>
      <c r="K91" s="279"/>
      <c r="L91" s="279"/>
      <c r="M91" s="85"/>
      <c r="N91" s="120"/>
      <c r="O91" s="137"/>
      <c r="P91" s="84"/>
      <c r="Q91" s="85"/>
      <c r="R91" s="120"/>
      <c r="S91" s="137"/>
      <c r="T91" s="84"/>
      <c r="U91" s="85"/>
      <c r="V91" s="120"/>
      <c r="W91" s="199">
        <f t="shared" si="5"/>
        <v>16</v>
      </c>
      <c r="X91" s="34">
        <f t="shared" si="4"/>
        <v>1</v>
      </c>
      <c r="Y91" s="37"/>
      <c r="Z91" s="271"/>
      <c r="AA91" s="60"/>
      <c r="AB91" s="59"/>
      <c r="AC91" s="6"/>
    </row>
    <row r="92" spans="1:29" ht="15.75" thickBot="1" x14ac:dyDescent="0.3">
      <c r="A92" s="6"/>
      <c r="B92" s="258" t="s">
        <v>627</v>
      </c>
      <c r="C92" s="258" t="s">
        <v>628</v>
      </c>
      <c r="D92" s="258">
        <v>1979</v>
      </c>
      <c r="E92" s="165"/>
      <c r="F92" s="166"/>
      <c r="G92" s="137"/>
      <c r="H92" s="84"/>
      <c r="I92" s="138"/>
      <c r="J92" s="175"/>
      <c r="K92" s="297">
        <v>17</v>
      </c>
      <c r="L92" s="297">
        <v>24</v>
      </c>
      <c r="M92" s="85"/>
      <c r="N92" s="120"/>
      <c r="O92" s="137"/>
      <c r="P92" s="84"/>
      <c r="Q92" s="85"/>
      <c r="R92" s="120"/>
      <c r="S92" s="137"/>
      <c r="T92" s="84"/>
      <c r="U92" s="85"/>
      <c r="V92" s="120"/>
      <c r="W92" s="199">
        <f t="shared" si="5"/>
        <v>24</v>
      </c>
      <c r="X92" s="34">
        <f t="shared" si="4"/>
        <v>1</v>
      </c>
      <c r="Y92" s="37"/>
      <c r="Z92" s="271"/>
      <c r="AA92" s="60"/>
      <c r="AB92" s="59"/>
      <c r="AC92" s="6"/>
    </row>
    <row r="93" spans="1:29" ht="15.75" thickBot="1" x14ac:dyDescent="0.3">
      <c r="A93" s="6"/>
      <c r="B93" s="258" t="s">
        <v>854</v>
      </c>
      <c r="C93" s="258" t="s">
        <v>18</v>
      </c>
      <c r="D93" s="258">
        <v>1978</v>
      </c>
      <c r="E93" s="165"/>
      <c r="F93" s="166"/>
      <c r="G93" s="137"/>
      <c r="H93" s="84"/>
      <c r="I93" s="85"/>
      <c r="J93" s="120"/>
      <c r="K93" s="297"/>
      <c r="L93" s="297"/>
      <c r="M93" s="85">
        <v>4</v>
      </c>
      <c r="N93" s="120">
        <v>38</v>
      </c>
      <c r="O93" s="137">
        <v>1</v>
      </c>
      <c r="P93" s="84">
        <v>50</v>
      </c>
      <c r="Q93" s="85"/>
      <c r="R93" s="120"/>
      <c r="S93" s="137"/>
      <c r="T93" s="84"/>
      <c r="U93" s="85"/>
      <c r="V93" s="120"/>
      <c r="W93" s="199">
        <f t="shared" si="5"/>
        <v>88</v>
      </c>
      <c r="X93" s="34">
        <f t="shared" si="4"/>
        <v>2</v>
      </c>
      <c r="Y93" s="37"/>
      <c r="Z93" s="271"/>
      <c r="AA93" s="60"/>
      <c r="AB93" s="59"/>
      <c r="AC93" s="6"/>
    </row>
    <row r="94" spans="1:29" ht="15.75" thickBot="1" x14ac:dyDescent="0.3">
      <c r="A94" s="6"/>
      <c r="B94" s="258" t="s">
        <v>624</v>
      </c>
      <c r="C94" s="258" t="s">
        <v>3</v>
      </c>
      <c r="D94" s="258">
        <v>1973</v>
      </c>
      <c r="E94" s="165"/>
      <c r="F94" s="166"/>
      <c r="G94" s="137"/>
      <c r="H94" s="84"/>
      <c r="I94" s="138"/>
      <c r="J94" s="175"/>
      <c r="K94" s="297">
        <v>14</v>
      </c>
      <c r="L94" s="297">
        <v>27</v>
      </c>
      <c r="M94" s="85"/>
      <c r="N94" s="120"/>
      <c r="O94" s="137"/>
      <c r="P94" s="84"/>
      <c r="Q94" s="85"/>
      <c r="R94" s="120"/>
      <c r="S94" s="137"/>
      <c r="T94" s="84"/>
      <c r="U94" s="85"/>
      <c r="V94" s="120"/>
      <c r="W94" s="199">
        <f t="shared" si="5"/>
        <v>27</v>
      </c>
      <c r="X94" s="34">
        <f t="shared" si="4"/>
        <v>1</v>
      </c>
      <c r="Y94" s="37"/>
      <c r="Z94" s="271"/>
      <c r="AA94" s="60"/>
      <c r="AB94" s="59"/>
      <c r="AC94" s="6"/>
    </row>
    <row r="95" spans="1:29" ht="15.75" thickBot="1" x14ac:dyDescent="0.3">
      <c r="A95" s="6"/>
      <c r="B95" s="271" t="s">
        <v>951</v>
      </c>
      <c r="C95" s="271" t="s">
        <v>460</v>
      </c>
      <c r="D95" s="271">
        <v>1981</v>
      </c>
      <c r="E95" s="165"/>
      <c r="F95" s="166"/>
      <c r="G95" s="137"/>
      <c r="H95" s="84"/>
      <c r="I95" s="85"/>
      <c r="J95" s="120"/>
      <c r="K95" s="297"/>
      <c r="L95" s="297"/>
      <c r="M95" s="297"/>
      <c r="N95" s="297"/>
      <c r="O95" s="137">
        <v>6</v>
      </c>
      <c r="P95" s="84">
        <v>35</v>
      </c>
      <c r="Q95" s="85"/>
      <c r="R95" s="120"/>
      <c r="S95" s="137"/>
      <c r="T95" s="84"/>
      <c r="U95" s="85"/>
      <c r="V95" s="120"/>
      <c r="W95" s="199">
        <f t="shared" si="5"/>
        <v>35</v>
      </c>
      <c r="X95" s="34">
        <f t="shared" si="4"/>
        <v>1</v>
      </c>
      <c r="Y95" s="37"/>
      <c r="Z95" s="258"/>
      <c r="AA95" s="60"/>
      <c r="AB95" s="59"/>
      <c r="AC95" s="6"/>
    </row>
    <row r="96" spans="1:29" ht="15.75" thickBot="1" x14ac:dyDescent="0.3">
      <c r="A96" s="6"/>
      <c r="B96" s="271" t="s">
        <v>955</v>
      </c>
      <c r="C96" s="271" t="s">
        <v>623</v>
      </c>
      <c r="D96" s="271">
        <v>1974</v>
      </c>
      <c r="E96" s="165"/>
      <c r="F96" s="166"/>
      <c r="G96" s="137"/>
      <c r="H96" s="84"/>
      <c r="I96" s="85"/>
      <c r="J96" s="120"/>
      <c r="K96" s="297">
        <v>13</v>
      </c>
      <c r="L96" s="297">
        <v>28</v>
      </c>
      <c r="M96" s="297"/>
      <c r="N96" s="297"/>
      <c r="O96" s="137"/>
      <c r="P96" s="84"/>
      <c r="Q96" s="85"/>
      <c r="R96" s="120"/>
      <c r="S96" s="137"/>
      <c r="T96" s="84"/>
      <c r="U96" s="85"/>
      <c r="V96" s="120"/>
      <c r="W96" s="199">
        <f t="shared" si="5"/>
        <v>28</v>
      </c>
      <c r="X96" s="34">
        <f t="shared" si="4"/>
        <v>1</v>
      </c>
      <c r="Y96" s="37"/>
      <c r="Z96" s="258"/>
      <c r="AA96" s="60"/>
      <c r="AB96" s="59"/>
      <c r="AC96" s="6"/>
    </row>
    <row r="97" spans="1:29" ht="15.75" thickBot="1" x14ac:dyDescent="0.3">
      <c r="A97" s="6"/>
      <c r="B97" s="271" t="s">
        <v>199</v>
      </c>
      <c r="C97" s="271" t="s">
        <v>25</v>
      </c>
      <c r="D97" s="271">
        <v>1978</v>
      </c>
      <c r="E97" s="165"/>
      <c r="F97" s="166"/>
      <c r="G97" s="137">
        <v>17</v>
      </c>
      <c r="H97" s="84">
        <v>24</v>
      </c>
      <c r="I97" s="85"/>
      <c r="J97" s="120"/>
      <c r="K97" s="297"/>
      <c r="L97" s="297"/>
      <c r="M97" s="297"/>
      <c r="N97" s="297"/>
      <c r="O97" s="137"/>
      <c r="P97" s="84"/>
      <c r="Q97" s="85"/>
      <c r="R97" s="120"/>
      <c r="S97" s="137"/>
      <c r="T97" s="84"/>
      <c r="U97" s="85"/>
      <c r="V97" s="120"/>
      <c r="W97" s="199">
        <f t="shared" si="5"/>
        <v>24</v>
      </c>
      <c r="X97" s="34">
        <f t="shared" si="4"/>
        <v>1</v>
      </c>
      <c r="Y97" s="37"/>
      <c r="Z97" s="258"/>
      <c r="AA97" s="60"/>
      <c r="AB97" s="59"/>
      <c r="AC97" s="6"/>
    </row>
    <row r="98" spans="1:29" ht="15.75" thickBot="1" x14ac:dyDescent="0.3">
      <c r="A98" s="6"/>
      <c r="B98" s="271" t="s">
        <v>644</v>
      </c>
      <c r="C98" s="271" t="s">
        <v>634</v>
      </c>
      <c r="D98" s="271">
        <v>1977</v>
      </c>
      <c r="E98" s="165"/>
      <c r="F98" s="166"/>
      <c r="G98" s="137"/>
      <c r="H98" s="84"/>
      <c r="I98" s="85"/>
      <c r="J98" s="120"/>
      <c r="K98" s="297">
        <v>33</v>
      </c>
      <c r="L98" s="297">
        <v>8</v>
      </c>
      <c r="M98" s="297"/>
      <c r="N98" s="297"/>
      <c r="O98" s="137"/>
      <c r="P98" s="84"/>
      <c r="Q98" s="85"/>
      <c r="R98" s="120"/>
      <c r="S98" s="137"/>
      <c r="T98" s="84"/>
      <c r="U98" s="85"/>
      <c r="V98" s="120"/>
      <c r="W98" s="199">
        <f t="shared" si="5"/>
        <v>8</v>
      </c>
      <c r="X98" s="34">
        <f t="shared" si="4"/>
        <v>1</v>
      </c>
      <c r="Y98" s="37"/>
      <c r="Z98" s="258"/>
      <c r="AA98" s="60"/>
      <c r="AB98" s="59"/>
      <c r="AC98" s="6"/>
    </row>
    <row r="99" spans="1:29" ht="15.75" thickBot="1" x14ac:dyDescent="0.3">
      <c r="A99" s="6"/>
      <c r="B99" s="271" t="s">
        <v>186</v>
      </c>
      <c r="C99" s="271" t="s">
        <v>187</v>
      </c>
      <c r="D99" s="271">
        <v>1977</v>
      </c>
      <c r="E99" s="165"/>
      <c r="F99" s="166"/>
      <c r="G99" s="137">
        <v>8</v>
      </c>
      <c r="H99" s="84">
        <v>33</v>
      </c>
      <c r="I99" s="85">
        <v>7</v>
      </c>
      <c r="J99" s="120">
        <v>34</v>
      </c>
      <c r="K99" s="297"/>
      <c r="L99" s="297"/>
      <c r="M99" s="297">
        <v>9</v>
      </c>
      <c r="N99" s="297">
        <v>32</v>
      </c>
      <c r="O99" s="137"/>
      <c r="P99" s="84"/>
      <c r="Q99" s="85"/>
      <c r="R99" s="120"/>
      <c r="S99" s="137"/>
      <c r="T99" s="84"/>
      <c r="U99" s="85"/>
      <c r="V99" s="120"/>
      <c r="W99" s="199">
        <f t="shared" si="5"/>
        <v>99</v>
      </c>
      <c r="X99" s="34">
        <f t="shared" si="4"/>
        <v>3</v>
      </c>
      <c r="Y99" s="37"/>
      <c r="Z99" s="258"/>
      <c r="AA99" s="60"/>
      <c r="AB99" s="59"/>
      <c r="AC99" s="6"/>
    </row>
    <row r="100" spans="1:29" ht="15.75" thickBot="1" x14ac:dyDescent="0.3">
      <c r="A100" s="6"/>
      <c r="B100" s="271" t="s">
        <v>642</v>
      </c>
      <c r="C100" s="271" t="s">
        <v>474</v>
      </c>
      <c r="D100" s="271">
        <v>1974</v>
      </c>
      <c r="E100" s="165"/>
      <c r="F100" s="166"/>
      <c r="G100" s="137"/>
      <c r="H100" s="84"/>
      <c r="I100" s="85"/>
      <c r="J100" s="120"/>
      <c r="K100" s="297">
        <v>31</v>
      </c>
      <c r="L100" s="297">
        <v>10</v>
      </c>
      <c r="M100" s="297"/>
      <c r="N100" s="297"/>
      <c r="O100" s="137"/>
      <c r="P100" s="84"/>
      <c r="Q100" s="85"/>
      <c r="R100" s="120"/>
      <c r="S100" s="137"/>
      <c r="T100" s="84"/>
      <c r="U100" s="85"/>
      <c r="V100" s="120"/>
      <c r="W100" s="199">
        <f t="shared" si="5"/>
        <v>10</v>
      </c>
      <c r="X100" s="34">
        <f t="shared" si="4"/>
        <v>1</v>
      </c>
      <c r="Y100" s="37"/>
      <c r="Z100" s="258"/>
      <c r="AA100" s="60"/>
      <c r="AB100" s="59"/>
      <c r="AC100" s="6"/>
    </row>
    <row r="101" spans="1:29" ht="15.75" thickBot="1" x14ac:dyDescent="0.3">
      <c r="A101" s="6"/>
      <c r="B101" s="271" t="s">
        <v>616</v>
      </c>
      <c r="C101" s="271" t="s">
        <v>617</v>
      </c>
      <c r="D101" s="271">
        <v>1980</v>
      </c>
      <c r="E101" s="165"/>
      <c r="F101" s="166"/>
      <c r="G101" s="137"/>
      <c r="H101" s="84"/>
      <c r="I101" s="85"/>
      <c r="J101" s="120"/>
      <c r="K101" s="297">
        <v>6</v>
      </c>
      <c r="L101" s="297">
        <v>35</v>
      </c>
      <c r="M101" s="297"/>
      <c r="N101" s="297"/>
      <c r="O101" s="137"/>
      <c r="P101" s="84"/>
      <c r="Q101" s="85"/>
      <c r="R101" s="120"/>
      <c r="S101" s="137"/>
      <c r="T101" s="84"/>
      <c r="U101" s="85"/>
      <c r="V101" s="120"/>
      <c r="W101" s="199">
        <f t="shared" si="5"/>
        <v>35</v>
      </c>
      <c r="X101" s="34">
        <f t="shared" ref="X101:X118" si="6">COUNT(E101,G101,I101,K101,M101,O101,Q101,S101,U101)</f>
        <v>1</v>
      </c>
      <c r="Y101" s="37"/>
      <c r="Z101" s="258"/>
      <c r="AA101" s="60"/>
      <c r="AB101" s="59"/>
      <c r="AC101" s="6"/>
    </row>
    <row r="102" spans="1:29" ht="15.75" thickBot="1" x14ac:dyDescent="0.3">
      <c r="A102" s="6"/>
      <c r="B102" s="271" t="s">
        <v>646</v>
      </c>
      <c r="C102" s="271" t="s">
        <v>438</v>
      </c>
      <c r="D102" s="271">
        <v>1977</v>
      </c>
      <c r="E102" s="165"/>
      <c r="F102" s="166"/>
      <c r="G102" s="137"/>
      <c r="H102" s="84"/>
      <c r="I102" s="85"/>
      <c r="J102" s="120"/>
      <c r="K102" s="137">
        <v>36</v>
      </c>
      <c r="L102" s="84">
        <v>5</v>
      </c>
      <c r="M102" s="297"/>
      <c r="N102" s="297"/>
      <c r="O102" s="137"/>
      <c r="P102" s="84"/>
      <c r="Q102" s="85"/>
      <c r="R102" s="120"/>
      <c r="S102" s="137"/>
      <c r="T102" s="84"/>
      <c r="U102" s="85"/>
      <c r="V102" s="120"/>
      <c r="W102" s="199">
        <f t="shared" si="5"/>
        <v>5</v>
      </c>
      <c r="X102" s="34">
        <f t="shared" si="6"/>
        <v>1</v>
      </c>
      <c r="Y102" s="37"/>
      <c r="Z102" s="258"/>
      <c r="AA102" s="60"/>
      <c r="AB102" s="59"/>
      <c r="AC102" s="6"/>
    </row>
    <row r="103" spans="1:29" ht="15.75" thickBot="1" x14ac:dyDescent="0.3">
      <c r="A103" s="6"/>
      <c r="B103" s="271" t="s">
        <v>210</v>
      </c>
      <c r="C103" s="271" t="s">
        <v>211</v>
      </c>
      <c r="D103" s="271">
        <v>1973</v>
      </c>
      <c r="E103" s="165"/>
      <c r="F103" s="166"/>
      <c r="G103" s="137">
        <v>24</v>
      </c>
      <c r="H103" s="84">
        <v>17</v>
      </c>
      <c r="I103" s="85"/>
      <c r="J103" s="120"/>
      <c r="K103" s="137"/>
      <c r="L103" s="84"/>
      <c r="M103" s="297"/>
      <c r="N103" s="297"/>
      <c r="O103" s="137"/>
      <c r="P103" s="84"/>
      <c r="Q103" s="85"/>
      <c r="R103" s="120"/>
      <c r="S103" s="137"/>
      <c r="T103" s="84"/>
      <c r="U103" s="85"/>
      <c r="V103" s="120"/>
      <c r="W103" s="199">
        <f t="shared" si="5"/>
        <v>17</v>
      </c>
      <c r="X103" s="34">
        <f t="shared" si="6"/>
        <v>1</v>
      </c>
      <c r="Y103" s="37"/>
      <c r="Z103" s="258"/>
      <c r="AA103" s="60"/>
      <c r="AB103" s="59"/>
      <c r="AC103" s="6"/>
    </row>
    <row r="104" spans="1:29" ht="15.75" thickBot="1" x14ac:dyDescent="0.3">
      <c r="A104" s="6"/>
      <c r="B104" s="271" t="s">
        <v>456</v>
      </c>
      <c r="C104" s="271" t="s">
        <v>438</v>
      </c>
      <c r="D104" s="271">
        <v>1975</v>
      </c>
      <c r="E104" s="165"/>
      <c r="F104" s="166"/>
      <c r="G104" s="137"/>
      <c r="H104" s="84"/>
      <c r="I104" s="85">
        <v>21</v>
      </c>
      <c r="J104" s="120">
        <v>20</v>
      </c>
      <c r="K104" s="137">
        <v>47</v>
      </c>
      <c r="L104" s="84">
        <v>0</v>
      </c>
      <c r="M104" s="297"/>
      <c r="N104" s="297"/>
      <c r="O104" s="137"/>
      <c r="P104" s="84"/>
      <c r="Q104" s="85"/>
      <c r="R104" s="120"/>
      <c r="S104" s="137"/>
      <c r="T104" s="84"/>
      <c r="U104" s="85"/>
      <c r="V104" s="120"/>
      <c r="W104" s="199">
        <f t="shared" si="5"/>
        <v>20</v>
      </c>
      <c r="X104" s="34">
        <f t="shared" si="6"/>
        <v>2</v>
      </c>
      <c r="Y104" s="37"/>
      <c r="Z104" s="258"/>
      <c r="AA104" s="60"/>
      <c r="AB104" s="59"/>
      <c r="AC104" s="6"/>
    </row>
    <row r="105" spans="1:29" ht="15.75" thickBot="1" x14ac:dyDescent="0.3">
      <c r="A105" s="6"/>
      <c r="B105" s="271" t="s">
        <v>196</v>
      </c>
      <c r="C105" s="271" t="s">
        <v>18</v>
      </c>
      <c r="D105" s="271">
        <v>1979</v>
      </c>
      <c r="E105" s="165"/>
      <c r="F105" s="166"/>
      <c r="G105" s="137">
        <v>14</v>
      </c>
      <c r="H105" s="84">
        <v>27</v>
      </c>
      <c r="I105" s="85"/>
      <c r="J105" s="120"/>
      <c r="K105" s="137"/>
      <c r="L105" s="84"/>
      <c r="M105" s="297"/>
      <c r="N105" s="297"/>
      <c r="O105" s="137"/>
      <c r="P105" s="84"/>
      <c r="Q105" s="85"/>
      <c r="R105" s="120"/>
      <c r="S105" s="137"/>
      <c r="T105" s="84"/>
      <c r="U105" s="85"/>
      <c r="V105" s="120"/>
      <c r="W105" s="199">
        <f t="shared" si="5"/>
        <v>27</v>
      </c>
      <c r="X105" s="34">
        <f t="shared" si="6"/>
        <v>1</v>
      </c>
      <c r="Y105" s="37"/>
      <c r="Z105" s="258"/>
      <c r="AA105" s="60"/>
      <c r="AB105" s="59"/>
      <c r="AC105" s="6"/>
    </row>
    <row r="106" spans="1:29" ht="15.75" thickBot="1" x14ac:dyDescent="0.3">
      <c r="A106" s="6"/>
      <c r="B106" s="271" t="s">
        <v>92</v>
      </c>
      <c r="C106" s="271" t="s">
        <v>27</v>
      </c>
      <c r="D106" s="271">
        <v>1977</v>
      </c>
      <c r="E106" s="165">
        <v>7</v>
      </c>
      <c r="F106" s="166">
        <v>34</v>
      </c>
      <c r="G106" s="137"/>
      <c r="H106" s="84"/>
      <c r="I106" s="85"/>
      <c r="J106" s="120"/>
      <c r="K106" s="137"/>
      <c r="L106" s="84"/>
      <c r="M106" s="297"/>
      <c r="N106" s="297"/>
      <c r="O106" s="137"/>
      <c r="P106" s="84"/>
      <c r="Q106" s="85"/>
      <c r="R106" s="120"/>
      <c r="S106" s="137"/>
      <c r="T106" s="84"/>
      <c r="U106" s="85"/>
      <c r="V106" s="120"/>
      <c r="W106" s="199">
        <f t="shared" si="5"/>
        <v>34</v>
      </c>
      <c r="X106" s="34">
        <f t="shared" si="6"/>
        <v>1</v>
      </c>
      <c r="Y106" s="37"/>
      <c r="Z106" s="258"/>
      <c r="AA106" s="60"/>
      <c r="AB106" s="59"/>
      <c r="AC106" s="6"/>
    </row>
    <row r="107" spans="1:29" ht="15.75" thickBot="1" x14ac:dyDescent="0.3">
      <c r="A107" s="6"/>
      <c r="B107" s="271" t="s">
        <v>441</v>
      </c>
      <c r="C107" s="271" t="s">
        <v>16</v>
      </c>
      <c r="D107" s="271">
        <v>1982</v>
      </c>
      <c r="E107" s="165"/>
      <c r="F107" s="166"/>
      <c r="G107" s="137"/>
      <c r="H107" s="84"/>
      <c r="I107" s="85">
        <v>6</v>
      </c>
      <c r="J107" s="120">
        <v>35</v>
      </c>
      <c r="K107" s="137"/>
      <c r="L107" s="84"/>
      <c r="M107" s="297">
        <v>8</v>
      </c>
      <c r="N107" s="297">
        <v>33</v>
      </c>
      <c r="O107" s="137"/>
      <c r="P107" s="84"/>
      <c r="Q107" s="85"/>
      <c r="R107" s="120"/>
      <c r="S107" s="137"/>
      <c r="T107" s="84"/>
      <c r="U107" s="85"/>
      <c r="V107" s="120"/>
      <c r="W107" s="199">
        <f t="shared" si="5"/>
        <v>68</v>
      </c>
      <c r="X107" s="34">
        <f t="shared" si="6"/>
        <v>2</v>
      </c>
      <c r="Y107" s="37"/>
      <c r="Z107" s="258"/>
      <c r="AA107" s="60"/>
      <c r="AB107" s="59"/>
      <c r="AC107" s="6"/>
    </row>
    <row r="108" spans="1:29" ht="15.75" thickBot="1" x14ac:dyDescent="0.3">
      <c r="A108" s="6"/>
      <c r="B108" s="271" t="s">
        <v>195</v>
      </c>
      <c r="C108" s="271" t="s">
        <v>97</v>
      </c>
      <c r="D108" s="271">
        <v>1977</v>
      </c>
      <c r="E108" s="165"/>
      <c r="F108" s="166"/>
      <c r="G108" s="137">
        <v>13</v>
      </c>
      <c r="H108" s="84">
        <v>28</v>
      </c>
      <c r="I108" s="85"/>
      <c r="J108" s="120"/>
      <c r="K108" s="137"/>
      <c r="L108" s="84"/>
      <c r="M108" s="297"/>
      <c r="N108" s="297"/>
      <c r="O108" s="137"/>
      <c r="P108" s="84"/>
      <c r="Q108" s="85"/>
      <c r="R108" s="120"/>
      <c r="S108" s="137"/>
      <c r="T108" s="84"/>
      <c r="U108" s="85"/>
      <c r="V108" s="120"/>
      <c r="W108" s="199">
        <f t="shared" si="5"/>
        <v>28</v>
      </c>
      <c r="X108" s="34">
        <f t="shared" si="6"/>
        <v>1</v>
      </c>
      <c r="Y108" s="37"/>
      <c r="Z108" s="258"/>
      <c r="AA108" s="60"/>
      <c r="AB108" s="59"/>
      <c r="AC108" s="6"/>
    </row>
    <row r="109" spans="1:29" ht="15.75" thickBot="1" x14ac:dyDescent="0.3">
      <c r="A109" s="6"/>
      <c r="B109" s="297" t="s">
        <v>191</v>
      </c>
      <c r="C109" s="297" t="s">
        <v>192</v>
      </c>
      <c r="D109" s="297">
        <v>1975</v>
      </c>
      <c r="E109" s="165"/>
      <c r="F109" s="166"/>
      <c r="G109" s="137">
        <v>11</v>
      </c>
      <c r="H109" s="84">
        <v>30</v>
      </c>
      <c r="I109" s="85">
        <v>5</v>
      </c>
      <c r="J109" s="120">
        <v>36</v>
      </c>
      <c r="K109" s="137"/>
      <c r="L109" s="84"/>
      <c r="M109" s="297"/>
      <c r="N109" s="297"/>
      <c r="O109" s="297"/>
      <c r="P109" s="297"/>
      <c r="Q109" s="85"/>
      <c r="R109" s="120"/>
      <c r="S109" s="137"/>
      <c r="T109" s="84"/>
      <c r="U109" s="85"/>
      <c r="V109" s="120"/>
      <c r="W109" s="199">
        <f t="shared" si="5"/>
        <v>66</v>
      </c>
      <c r="X109" s="34">
        <f t="shared" si="6"/>
        <v>2</v>
      </c>
      <c r="Y109" s="37"/>
      <c r="Z109" s="258"/>
      <c r="AA109" s="60"/>
      <c r="AB109" s="59"/>
      <c r="AC109" s="6"/>
    </row>
    <row r="110" spans="1:29" ht="15.75" thickBot="1" x14ac:dyDescent="0.3">
      <c r="A110" s="6"/>
      <c r="B110" s="297" t="s">
        <v>653</v>
      </c>
      <c r="C110" s="297" t="s">
        <v>16</v>
      </c>
      <c r="D110" s="297">
        <v>1982</v>
      </c>
      <c r="E110" s="165"/>
      <c r="F110" s="166"/>
      <c r="G110" s="137"/>
      <c r="H110" s="84"/>
      <c r="I110" s="85"/>
      <c r="J110" s="120"/>
      <c r="K110" s="137">
        <v>44</v>
      </c>
      <c r="L110" s="84">
        <v>0</v>
      </c>
      <c r="M110" s="297"/>
      <c r="N110" s="297"/>
      <c r="O110" s="297"/>
      <c r="P110" s="297"/>
      <c r="Q110" s="85"/>
      <c r="R110" s="120"/>
      <c r="S110" s="137"/>
      <c r="T110" s="84"/>
      <c r="U110" s="85"/>
      <c r="V110" s="120"/>
      <c r="W110" s="199">
        <f t="shared" si="5"/>
        <v>0</v>
      </c>
      <c r="X110" s="34">
        <f t="shared" si="6"/>
        <v>1</v>
      </c>
      <c r="Y110" s="37"/>
      <c r="Z110" s="258"/>
      <c r="AA110" s="60"/>
      <c r="AB110" s="59"/>
      <c r="AC110" s="6"/>
    </row>
    <row r="111" spans="1:29" ht="15.75" thickBot="1" x14ac:dyDescent="0.3">
      <c r="A111" s="6"/>
      <c r="B111" s="297" t="s">
        <v>455</v>
      </c>
      <c r="C111" s="297" t="s">
        <v>204</v>
      </c>
      <c r="D111" s="297">
        <v>1982</v>
      </c>
      <c r="E111" s="165"/>
      <c r="F111" s="166"/>
      <c r="G111" s="137"/>
      <c r="H111" s="84"/>
      <c r="I111" s="85">
        <v>20</v>
      </c>
      <c r="J111" s="120">
        <v>21</v>
      </c>
      <c r="K111" s="137"/>
      <c r="L111" s="84"/>
      <c r="M111" s="297"/>
      <c r="N111" s="297"/>
      <c r="O111" s="297"/>
      <c r="P111" s="297"/>
      <c r="Q111" s="85"/>
      <c r="R111" s="120"/>
      <c r="S111" s="137"/>
      <c r="T111" s="84"/>
      <c r="U111" s="85"/>
      <c r="V111" s="120"/>
      <c r="W111" s="199">
        <f t="shared" si="5"/>
        <v>21</v>
      </c>
      <c r="X111" s="34">
        <f t="shared" si="6"/>
        <v>1</v>
      </c>
      <c r="Y111" s="37"/>
      <c r="Z111" s="258"/>
      <c r="AA111" s="60"/>
      <c r="AB111" s="59"/>
      <c r="AC111" s="6"/>
    </row>
    <row r="112" spans="1:29" ht="15.75" thickBot="1" x14ac:dyDescent="0.3">
      <c r="A112" s="6"/>
      <c r="B112" s="297" t="s">
        <v>864</v>
      </c>
      <c r="C112" s="297" t="s">
        <v>865</v>
      </c>
      <c r="D112" s="297">
        <v>1981</v>
      </c>
      <c r="E112" s="165"/>
      <c r="F112" s="166"/>
      <c r="G112" s="137"/>
      <c r="H112" s="84"/>
      <c r="I112" s="85"/>
      <c r="J112" s="120"/>
      <c r="K112" s="137"/>
      <c r="L112" s="84"/>
      <c r="M112" s="297">
        <v>20</v>
      </c>
      <c r="N112" s="297">
        <v>21</v>
      </c>
      <c r="O112" s="297"/>
      <c r="P112" s="297"/>
      <c r="Q112" s="85"/>
      <c r="R112" s="120"/>
      <c r="S112" s="137"/>
      <c r="T112" s="84"/>
      <c r="U112" s="85"/>
      <c r="V112" s="120"/>
      <c r="W112" s="199">
        <f t="shared" si="5"/>
        <v>21</v>
      </c>
      <c r="X112" s="34">
        <f t="shared" si="6"/>
        <v>1</v>
      </c>
      <c r="Y112" s="37"/>
      <c r="Z112" s="258"/>
      <c r="AA112" s="60"/>
      <c r="AB112" s="59"/>
      <c r="AC112" s="6"/>
    </row>
    <row r="113" spans="1:29" ht="15.75" thickBot="1" x14ac:dyDescent="0.3">
      <c r="A113" s="6"/>
      <c r="B113" s="297"/>
      <c r="C113" s="297"/>
      <c r="D113" s="297"/>
      <c r="E113" s="165"/>
      <c r="F113" s="166"/>
      <c r="G113" s="137"/>
      <c r="H113" s="84"/>
      <c r="I113" s="85"/>
      <c r="J113" s="120"/>
      <c r="K113" s="137"/>
      <c r="L113" s="84"/>
      <c r="M113" s="297"/>
      <c r="N113" s="297"/>
      <c r="O113" s="297"/>
      <c r="P113" s="297"/>
      <c r="Q113" s="85"/>
      <c r="R113" s="120"/>
      <c r="S113" s="137"/>
      <c r="T113" s="84"/>
      <c r="U113" s="85"/>
      <c r="V113" s="120"/>
      <c r="W113" s="199">
        <f t="shared" si="5"/>
        <v>0</v>
      </c>
      <c r="X113" s="34">
        <f t="shared" si="6"/>
        <v>0</v>
      </c>
      <c r="Y113" s="37"/>
      <c r="Z113" s="258"/>
      <c r="AA113" s="60"/>
      <c r="AB113" s="59"/>
      <c r="AC113" s="6"/>
    </row>
    <row r="114" spans="1:29" ht="15.75" thickBot="1" x14ac:dyDescent="0.3">
      <c r="A114" s="6"/>
      <c r="B114" s="297"/>
      <c r="C114" s="297"/>
      <c r="D114" s="297"/>
      <c r="E114" s="165"/>
      <c r="F114" s="166"/>
      <c r="G114" s="137"/>
      <c r="H114" s="84"/>
      <c r="I114" s="85"/>
      <c r="J114" s="120"/>
      <c r="K114" s="137"/>
      <c r="L114" s="84"/>
      <c r="M114" s="297"/>
      <c r="N114" s="297"/>
      <c r="O114" s="297"/>
      <c r="P114" s="297"/>
      <c r="Q114" s="85"/>
      <c r="R114" s="120"/>
      <c r="S114" s="137"/>
      <c r="T114" s="84"/>
      <c r="U114" s="85"/>
      <c r="V114" s="120"/>
      <c r="W114" s="199">
        <f t="shared" si="5"/>
        <v>0</v>
      </c>
      <c r="X114" s="34">
        <f t="shared" si="6"/>
        <v>0</v>
      </c>
      <c r="Y114" s="37"/>
      <c r="Z114" s="258"/>
      <c r="AA114" s="60"/>
      <c r="AB114" s="59"/>
      <c r="AC114" s="6"/>
    </row>
    <row r="115" spans="1:29" ht="15.75" thickBot="1" x14ac:dyDescent="0.3">
      <c r="A115" s="6"/>
      <c r="B115" s="297"/>
      <c r="C115" s="297"/>
      <c r="D115" s="297"/>
      <c r="E115" s="165"/>
      <c r="F115" s="166"/>
      <c r="G115" s="142"/>
      <c r="H115" s="87"/>
      <c r="I115" s="86"/>
      <c r="J115" s="121"/>
      <c r="K115" s="142"/>
      <c r="L115" s="87"/>
      <c r="M115" s="297"/>
      <c r="N115" s="297"/>
      <c r="O115" s="297"/>
      <c r="P115" s="297"/>
      <c r="Q115" s="86"/>
      <c r="R115" s="121"/>
      <c r="S115" s="142"/>
      <c r="T115" s="87"/>
      <c r="U115" s="86"/>
      <c r="V115" s="121"/>
      <c r="W115" s="199">
        <f t="shared" si="5"/>
        <v>0</v>
      </c>
      <c r="X115" s="34">
        <f t="shared" si="6"/>
        <v>0</v>
      </c>
      <c r="Y115" s="37"/>
      <c r="Z115" s="29"/>
      <c r="AA115" s="60"/>
      <c r="AB115" s="59"/>
      <c r="AC115" s="6"/>
    </row>
    <row r="116" spans="1:29" ht="15.75" thickBot="1" x14ac:dyDescent="0.3">
      <c r="A116" s="6"/>
      <c r="B116" s="297"/>
      <c r="C116" s="297"/>
      <c r="D116" s="297"/>
      <c r="E116" s="165"/>
      <c r="F116" s="166"/>
      <c r="G116" s="142"/>
      <c r="H116" s="87"/>
      <c r="I116" s="86"/>
      <c r="J116" s="121"/>
      <c r="K116" s="142"/>
      <c r="L116" s="87"/>
      <c r="M116" s="297"/>
      <c r="N116" s="297"/>
      <c r="O116" s="297"/>
      <c r="P116" s="297"/>
      <c r="Q116" s="86"/>
      <c r="R116" s="121"/>
      <c r="S116" s="142"/>
      <c r="T116" s="87"/>
      <c r="U116" s="86"/>
      <c r="V116" s="121"/>
      <c r="W116" s="199">
        <f t="shared" si="5"/>
        <v>0</v>
      </c>
      <c r="X116" s="34">
        <f t="shared" si="6"/>
        <v>0</v>
      </c>
      <c r="Y116" s="37"/>
      <c r="Z116" s="271"/>
      <c r="AA116" s="60"/>
      <c r="AB116" s="59"/>
      <c r="AC116" s="6"/>
    </row>
    <row r="117" spans="1:29" ht="15.75" thickBot="1" x14ac:dyDescent="0.3">
      <c r="A117" s="6"/>
      <c r="B117" s="297"/>
      <c r="C117" s="297"/>
      <c r="D117" s="297"/>
      <c r="E117" s="165"/>
      <c r="F117" s="166"/>
      <c r="G117" s="142"/>
      <c r="H117" s="87"/>
      <c r="I117" s="86"/>
      <c r="J117" s="121"/>
      <c r="K117" s="142"/>
      <c r="L117" s="87"/>
      <c r="M117" s="86"/>
      <c r="N117" s="121"/>
      <c r="O117" s="297"/>
      <c r="P117" s="297"/>
      <c r="Q117" s="86"/>
      <c r="R117" s="121"/>
      <c r="S117" s="142"/>
      <c r="T117" s="87"/>
      <c r="U117" s="86"/>
      <c r="V117" s="121"/>
      <c r="W117" s="199">
        <f t="shared" si="5"/>
        <v>0</v>
      </c>
      <c r="X117" s="34">
        <f t="shared" si="6"/>
        <v>0</v>
      </c>
      <c r="Y117" s="37"/>
      <c r="Z117" s="271"/>
      <c r="AA117" s="60"/>
      <c r="AB117" s="59"/>
      <c r="AC117" s="6"/>
    </row>
    <row r="118" spans="1:29" ht="15.75" thickBot="1" x14ac:dyDescent="0.3">
      <c r="A118" s="6"/>
      <c r="B118" s="297"/>
      <c r="C118" s="297"/>
      <c r="D118" s="297"/>
      <c r="E118" s="165"/>
      <c r="F118" s="166"/>
      <c r="G118" s="142"/>
      <c r="H118" s="87"/>
      <c r="I118" s="86"/>
      <c r="J118" s="121"/>
      <c r="K118" s="142"/>
      <c r="L118" s="87"/>
      <c r="M118" s="86"/>
      <c r="N118" s="121"/>
      <c r="O118" s="297"/>
      <c r="P118" s="297"/>
      <c r="Q118" s="86"/>
      <c r="R118" s="121"/>
      <c r="S118" s="142"/>
      <c r="T118" s="87"/>
      <c r="U118" s="86"/>
      <c r="V118" s="121"/>
      <c r="W118" s="199">
        <f t="shared" si="5"/>
        <v>0</v>
      </c>
      <c r="X118" s="34">
        <f t="shared" si="6"/>
        <v>0</v>
      </c>
      <c r="Y118" s="37"/>
      <c r="Z118" s="271"/>
      <c r="AA118" s="60"/>
      <c r="AB118" s="59"/>
      <c r="AC118" s="6"/>
    </row>
    <row r="119" spans="1:29" ht="15.75" thickBot="1" x14ac:dyDescent="0.3">
      <c r="A119" s="6"/>
      <c r="B119" s="271"/>
      <c r="C119" s="271"/>
      <c r="D119" s="84"/>
      <c r="E119" s="86"/>
      <c r="F119" s="121"/>
      <c r="G119" s="142"/>
      <c r="H119" s="87"/>
      <c r="I119" s="86"/>
      <c r="J119" s="121"/>
      <c r="K119" s="142"/>
      <c r="L119" s="87"/>
      <c r="M119" s="86"/>
      <c r="N119" s="121"/>
      <c r="O119" s="142"/>
      <c r="P119" s="87"/>
      <c r="Q119" s="86"/>
      <c r="R119" s="121"/>
      <c r="S119" s="142"/>
      <c r="T119" s="87"/>
      <c r="U119" s="86"/>
      <c r="V119" s="121"/>
      <c r="W119" s="199">
        <f t="shared" ref="W119:W133" si="7">SUM(F119,H119,J119,L119,N119,P119,R119,T119,V119)</f>
        <v>0</v>
      </c>
      <c r="X119" s="34">
        <f t="shared" ref="X119:X133" si="8">COUNT(E119,G119,I119,K119,M119,O119,Q119,S119,U119)</f>
        <v>0</v>
      </c>
      <c r="Y119" s="37"/>
      <c r="Z119" s="271"/>
      <c r="AA119" s="60"/>
      <c r="AB119" s="59"/>
      <c r="AC119" s="6"/>
    </row>
    <row r="120" spans="1:29" ht="15.75" thickBot="1" x14ac:dyDescent="0.3">
      <c r="A120" s="6"/>
      <c r="B120" s="271"/>
      <c r="C120" s="271"/>
      <c r="D120" s="84"/>
      <c r="E120" s="86"/>
      <c r="F120" s="121"/>
      <c r="G120" s="142"/>
      <c r="H120" s="87"/>
      <c r="I120" s="86"/>
      <c r="J120" s="121"/>
      <c r="K120" s="142"/>
      <c r="L120" s="87"/>
      <c r="M120" s="86"/>
      <c r="N120" s="121"/>
      <c r="O120" s="142"/>
      <c r="P120" s="87"/>
      <c r="Q120" s="86"/>
      <c r="R120" s="121"/>
      <c r="S120" s="142"/>
      <c r="T120" s="87"/>
      <c r="U120" s="86"/>
      <c r="V120" s="121"/>
      <c r="W120" s="199">
        <f t="shared" si="7"/>
        <v>0</v>
      </c>
      <c r="X120" s="34">
        <f t="shared" si="8"/>
        <v>0</v>
      </c>
      <c r="Y120" s="37"/>
      <c r="Z120" s="271"/>
      <c r="AA120" s="60"/>
      <c r="AB120" s="59"/>
      <c r="AC120" s="6"/>
    </row>
    <row r="121" spans="1:29" ht="15.75" thickBot="1" x14ac:dyDescent="0.3">
      <c r="A121" s="6"/>
      <c r="B121" s="271"/>
      <c r="C121" s="271"/>
      <c r="D121" s="84"/>
      <c r="E121" s="86"/>
      <c r="F121" s="121"/>
      <c r="G121" s="142"/>
      <c r="H121" s="87"/>
      <c r="I121" s="86"/>
      <c r="J121" s="121"/>
      <c r="K121" s="142"/>
      <c r="L121" s="87"/>
      <c r="M121" s="86"/>
      <c r="N121" s="121"/>
      <c r="O121" s="142"/>
      <c r="P121" s="87"/>
      <c r="Q121" s="86"/>
      <c r="R121" s="121"/>
      <c r="S121" s="142"/>
      <c r="T121" s="87"/>
      <c r="U121" s="86"/>
      <c r="V121" s="121"/>
      <c r="W121" s="199">
        <f t="shared" si="7"/>
        <v>0</v>
      </c>
      <c r="X121" s="34">
        <f t="shared" si="8"/>
        <v>0</v>
      </c>
      <c r="Y121" s="37"/>
      <c r="Z121" s="271"/>
      <c r="AA121" s="60"/>
      <c r="AB121" s="59"/>
      <c r="AC121" s="6"/>
    </row>
    <row r="122" spans="1:29" ht="15.75" thickBot="1" x14ac:dyDescent="0.3">
      <c r="A122" s="6"/>
      <c r="B122" s="271"/>
      <c r="C122" s="271"/>
      <c r="D122" s="84"/>
      <c r="E122" s="86"/>
      <c r="F122" s="121"/>
      <c r="G122" s="142"/>
      <c r="H122" s="87"/>
      <c r="I122" s="86"/>
      <c r="J122" s="121"/>
      <c r="K122" s="142"/>
      <c r="L122" s="87"/>
      <c r="M122" s="86"/>
      <c r="N122" s="121"/>
      <c r="O122" s="142"/>
      <c r="P122" s="87"/>
      <c r="Q122" s="86"/>
      <c r="R122" s="121"/>
      <c r="S122" s="142"/>
      <c r="T122" s="87"/>
      <c r="U122" s="86"/>
      <c r="V122" s="121"/>
      <c r="W122" s="199">
        <f t="shared" si="7"/>
        <v>0</v>
      </c>
      <c r="X122" s="34">
        <f t="shared" si="8"/>
        <v>0</v>
      </c>
      <c r="Y122" s="37"/>
      <c r="Z122" s="271"/>
      <c r="AA122" s="60"/>
      <c r="AB122" s="59"/>
      <c r="AC122" s="6"/>
    </row>
    <row r="123" spans="1:29" ht="15.75" thickBot="1" x14ac:dyDescent="0.3">
      <c r="A123" s="6"/>
      <c r="B123" s="271"/>
      <c r="C123" s="271"/>
      <c r="D123" s="84"/>
      <c r="E123" s="86"/>
      <c r="F123" s="121"/>
      <c r="G123" s="142"/>
      <c r="H123" s="87"/>
      <c r="I123" s="86"/>
      <c r="J123" s="121"/>
      <c r="K123" s="142"/>
      <c r="L123" s="87"/>
      <c r="M123" s="86"/>
      <c r="N123" s="121"/>
      <c r="O123" s="142"/>
      <c r="P123" s="87"/>
      <c r="Q123" s="86"/>
      <c r="R123" s="121"/>
      <c r="S123" s="142"/>
      <c r="T123" s="87"/>
      <c r="U123" s="86"/>
      <c r="V123" s="121"/>
      <c r="W123" s="199">
        <f t="shared" si="7"/>
        <v>0</v>
      </c>
      <c r="X123" s="34">
        <f t="shared" si="8"/>
        <v>0</v>
      </c>
      <c r="Y123" s="37"/>
      <c r="Z123" s="271"/>
      <c r="AA123" s="60"/>
      <c r="AB123" s="59"/>
      <c r="AC123" s="6"/>
    </row>
    <row r="124" spans="1:29" ht="15.75" thickBot="1" x14ac:dyDescent="0.3">
      <c r="A124" s="6"/>
      <c r="B124" s="271"/>
      <c r="C124" s="271"/>
      <c r="D124" s="84"/>
      <c r="E124" s="86"/>
      <c r="F124" s="121"/>
      <c r="G124" s="142"/>
      <c r="H124" s="87"/>
      <c r="I124" s="86"/>
      <c r="J124" s="121"/>
      <c r="K124" s="142"/>
      <c r="L124" s="87"/>
      <c r="M124" s="86"/>
      <c r="N124" s="121"/>
      <c r="O124" s="142"/>
      <c r="P124" s="87"/>
      <c r="Q124" s="86"/>
      <c r="R124" s="121"/>
      <c r="S124" s="142"/>
      <c r="T124" s="87"/>
      <c r="U124" s="86"/>
      <c r="V124" s="121"/>
      <c r="W124" s="199">
        <f t="shared" si="7"/>
        <v>0</v>
      </c>
      <c r="X124" s="34">
        <f t="shared" si="8"/>
        <v>0</v>
      </c>
      <c r="Y124" s="37"/>
      <c r="Z124" s="271"/>
      <c r="AA124" s="60"/>
      <c r="AB124" s="59"/>
      <c r="AC124" s="6"/>
    </row>
    <row r="125" spans="1:29" ht="15.75" thickBot="1" x14ac:dyDescent="0.3">
      <c r="A125" s="6"/>
      <c r="B125" s="271"/>
      <c r="C125" s="271"/>
      <c r="D125" s="84"/>
      <c r="E125" s="86"/>
      <c r="F125" s="121"/>
      <c r="G125" s="142"/>
      <c r="H125" s="87"/>
      <c r="I125" s="86"/>
      <c r="J125" s="121"/>
      <c r="K125" s="142"/>
      <c r="L125" s="87"/>
      <c r="M125" s="86"/>
      <c r="N125" s="121"/>
      <c r="O125" s="142"/>
      <c r="P125" s="87"/>
      <c r="Q125" s="86"/>
      <c r="R125" s="121"/>
      <c r="S125" s="142"/>
      <c r="T125" s="87"/>
      <c r="U125" s="86"/>
      <c r="V125" s="121"/>
      <c r="W125" s="199">
        <f t="shared" si="7"/>
        <v>0</v>
      </c>
      <c r="X125" s="34">
        <f t="shared" si="8"/>
        <v>0</v>
      </c>
      <c r="Y125" s="37"/>
      <c r="Z125" s="271"/>
      <c r="AA125" s="60"/>
      <c r="AB125" s="59"/>
      <c r="AC125" s="6"/>
    </row>
    <row r="126" spans="1:29" ht="15.75" thickBot="1" x14ac:dyDescent="0.3">
      <c r="A126" s="6"/>
      <c r="B126" s="271"/>
      <c r="C126" s="271"/>
      <c r="D126" s="84"/>
      <c r="E126" s="86"/>
      <c r="F126" s="121"/>
      <c r="G126" s="142"/>
      <c r="H126" s="87"/>
      <c r="I126" s="86"/>
      <c r="J126" s="121"/>
      <c r="K126" s="142"/>
      <c r="L126" s="87"/>
      <c r="M126" s="86"/>
      <c r="N126" s="121"/>
      <c r="O126" s="142"/>
      <c r="P126" s="87"/>
      <c r="Q126" s="86"/>
      <c r="R126" s="121"/>
      <c r="S126" s="142"/>
      <c r="T126" s="87"/>
      <c r="U126" s="86"/>
      <c r="V126" s="121"/>
      <c r="W126" s="199">
        <f t="shared" si="7"/>
        <v>0</v>
      </c>
      <c r="X126" s="34">
        <f t="shared" si="8"/>
        <v>0</v>
      </c>
      <c r="Y126" s="37"/>
      <c r="Z126" s="271"/>
      <c r="AA126" s="60"/>
      <c r="AB126" s="59"/>
      <c r="AC126" s="6"/>
    </row>
    <row r="127" spans="1:29" ht="15.75" thickBot="1" x14ac:dyDescent="0.3">
      <c r="A127" s="6"/>
      <c r="B127" s="271"/>
      <c r="C127" s="271"/>
      <c r="D127" s="84"/>
      <c r="E127" s="86"/>
      <c r="F127" s="121"/>
      <c r="G127" s="142"/>
      <c r="H127" s="87"/>
      <c r="I127" s="86"/>
      <c r="J127" s="121"/>
      <c r="K127" s="142"/>
      <c r="L127" s="87"/>
      <c r="M127" s="86"/>
      <c r="N127" s="121"/>
      <c r="O127" s="142"/>
      <c r="P127" s="87"/>
      <c r="Q127" s="86"/>
      <c r="R127" s="121"/>
      <c r="S127" s="142"/>
      <c r="T127" s="87"/>
      <c r="U127" s="86"/>
      <c r="V127" s="121"/>
      <c r="W127" s="199">
        <f t="shared" si="7"/>
        <v>0</v>
      </c>
      <c r="X127" s="34">
        <f t="shared" si="8"/>
        <v>0</v>
      </c>
      <c r="Y127" s="37"/>
      <c r="Z127" s="271"/>
      <c r="AA127" s="60"/>
      <c r="AB127" s="59"/>
      <c r="AC127" s="6"/>
    </row>
    <row r="128" spans="1:29" ht="15.75" thickBot="1" x14ac:dyDescent="0.3">
      <c r="A128" s="6"/>
      <c r="B128" s="271"/>
      <c r="C128" s="271"/>
      <c r="D128" s="84"/>
      <c r="E128" s="86"/>
      <c r="F128" s="121"/>
      <c r="G128" s="142"/>
      <c r="H128" s="87"/>
      <c r="I128" s="86"/>
      <c r="J128" s="121"/>
      <c r="K128" s="142"/>
      <c r="L128" s="87"/>
      <c r="M128" s="86"/>
      <c r="N128" s="121"/>
      <c r="O128" s="142"/>
      <c r="P128" s="87"/>
      <c r="Q128" s="86"/>
      <c r="R128" s="121"/>
      <c r="S128" s="142"/>
      <c r="T128" s="87"/>
      <c r="U128" s="86"/>
      <c r="V128" s="121"/>
      <c r="W128" s="199">
        <f t="shared" si="7"/>
        <v>0</v>
      </c>
      <c r="X128" s="34">
        <f t="shared" si="8"/>
        <v>0</v>
      </c>
      <c r="Y128" s="37"/>
      <c r="Z128" s="271"/>
      <c r="AA128" s="60"/>
      <c r="AB128" s="59"/>
      <c r="AC128" s="6"/>
    </row>
    <row r="129" spans="1:29" ht="15.75" thickBot="1" x14ac:dyDescent="0.3">
      <c r="A129" s="6"/>
      <c r="B129" s="271"/>
      <c r="C129" s="271"/>
      <c r="D129" s="84"/>
      <c r="E129" s="86"/>
      <c r="F129" s="121"/>
      <c r="G129" s="142"/>
      <c r="H129" s="87"/>
      <c r="I129" s="86"/>
      <c r="J129" s="121"/>
      <c r="K129" s="142"/>
      <c r="L129" s="87"/>
      <c r="M129" s="86"/>
      <c r="N129" s="121"/>
      <c r="O129" s="142"/>
      <c r="P129" s="87"/>
      <c r="Q129" s="86"/>
      <c r="R129" s="121"/>
      <c r="S129" s="142"/>
      <c r="T129" s="87"/>
      <c r="U129" s="86"/>
      <c r="V129" s="121"/>
      <c r="W129" s="199">
        <f t="shared" si="7"/>
        <v>0</v>
      </c>
      <c r="X129" s="34">
        <f t="shared" si="8"/>
        <v>0</v>
      </c>
      <c r="Y129" s="37"/>
      <c r="Z129" s="271"/>
      <c r="AA129" s="60"/>
      <c r="AB129" s="59"/>
      <c r="AC129" s="6"/>
    </row>
    <row r="130" spans="1:29" ht="15.75" thickBot="1" x14ac:dyDescent="0.3">
      <c r="A130" s="6"/>
      <c r="B130" s="271"/>
      <c r="C130" s="271"/>
      <c r="D130" s="84"/>
      <c r="E130" s="86"/>
      <c r="F130" s="121"/>
      <c r="G130" s="142"/>
      <c r="H130" s="87"/>
      <c r="I130" s="86"/>
      <c r="J130" s="121"/>
      <c r="K130" s="142"/>
      <c r="L130" s="87"/>
      <c r="M130" s="86"/>
      <c r="N130" s="121"/>
      <c r="O130" s="142"/>
      <c r="P130" s="87"/>
      <c r="Q130" s="86"/>
      <c r="R130" s="121"/>
      <c r="S130" s="142"/>
      <c r="T130" s="87"/>
      <c r="U130" s="86"/>
      <c r="V130" s="121"/>
      <c r="W130" s="199">
        <f t="shared" si="7"/>
        <v>0</v>
      </c>
      <c r="X130" s="34">
        <f t="shared" si="8"/>
        <v>0</v>
      </c>
      <c r="Y130" s="37"/>
      <c r="Z130" s="271"/>
      <c r="AA130" s="60"/>
      <c r="AB130" s="59"/>
      <c r="AC130" s="6"/>
    </row>
    <row r="131" spans="1:29" ht="15.75" thickBot="1" x14ac:dyDescent="0.3">
      <c r="A131" s="6"/>
      <c r="B131" s="271"/>
      <c r="C131" s="271"/>
      <c r="D131" s="84"/>
      <c r="E131" s="86"/>
      <c r="F131" s="121"/>
      <c r="G131" s="142"/>
      <c r="H131" s="87"/>
      <c r="I131" s="86"/>
      <c r="J131" s="121"/>
      <c r="K131" s="142"/>
      <c r="L131" s="87"/>
      <c r="M131" s="86"/>
      <c r="N131" s="121"/>
      <c r="O131" s="142"/>
      <c r="P131" s="87"/>
      <c r="Q131" s="86"/>
      <c r="R131" s="121"/>
      <c r="S131" s="142"/>
      <c r="T131" s="87"/>
      <c r="U131" s="86"/>
      <c r="V131" s="121"/>
      <c r="W131" s="199">
        <f t="shared" si="7"/>
        <v>0</v>
      </c>
      <c r="X131" s="34">
        <f t="shared" si="8"/>
        <v>0</v>
      </c>
      <c r="Y131" s="37"/>
      <c r="Z131" s="271"/>
      <c r="AA131" s="60"/>
      <c r="AB131" s="59"/>
      <c r="AC131" s="6"/>
    </row>
    <row r="132" spans="1:29" ht="15.75" thickBot="1" x14ac:dyDescent="0.3">
      <c r="A132" s="6"/>
      <c r="B132" s="271"/>
      <c r="C132" s="271"/>
      <c r="D132" s="84"/>
      <c r="E132" s="86"/>
      <c r="F132" s="121"/>
      <c r="G132" s="142"/>
      <c r="H132" s="87"/>
      <c r="I132" s="86"/>
      <c r="J132" s="121"/>
      <c r="K132" s="142"/>
      <c r="L132" s="87"/>
      <c r="M132" s="86"/>
      <c r="N132" s="121"/>
      <c r="O132" s="142"/>
      <c r="P132" s="87"/>
      <c r="Q132" s="86"/>
      <c r="R132" s="121"/>
      <c r="S132" s="142"/>
      <c r="T132" s="87"/>
      <c r="U132" s="86"/>
      <c r="V132" s="121"/>
      <c r="W132" s="199">
        <f t="shared" si="7"/>
        <v>0</v>
      </c>
      <c r="X132" s="34">
        <f t="shared" si="8"/>
        <v>0</v>
      </c>
      <c r="Y132" s="37"/>
      <c r="Z132" s="271"/>
      <c r="AA132" s="60"/>
      <c r="AB132" s="59"/>
      <c r="AC132" s="6"/>
    </row>
    <row r="133" spans="1:29" ht="15.75" thickBot="1" x14ac:dyDescent="0.3">
      <c r="A133" s="6"/>
      <c r="B133" s="271"/>
      <c r="C133" s="271"/>
      <c r="D133" s="84"/>
      <c r="E133" s="86"/>
      <c r="F133" s="121"/>
      <c r="G133" s="142"/>
      <c r="H133" s="87"/>
      <c r="I133" s="86"/>
      <c r="J133" s="121"/>
      <c r="K133" s="142"/>
      <c r="L133" s="87"/>
      <c r="M133" s="86"/>
      <c r="N133" s="121"/>
      <c r="O133" s="142"/>
      <c r="P133" s="87"/>
      <c r="Q133" s="86"/>
      <c r="R133" s="121"/>
      <c r="S133" s="142"/>
      <c r="T133" s="87"/>
      <c r="U133" s="86"/>
      <c r="V133" s="121"/>
      <c r="W133" s="199">
        <f t="shared" si="7"/>
        <v>0</v>
      </c>
      <c r="X133" s="34">
        <f t="shared" si="8"/>
        <v>0</v>
      </c>
      <c r="Y133" s="37"/>
      <c r="Z133" s="271"/>
      <c r="AA133" s="60"/>
      <c r="AB133" s="59"/>
      <c r="AC133" s="6"/>
    </row>
    <row r="134" spans="1:29" x14ac:dyDescent="0.25">
      <c r="A134" s="6"/>
      <c r="B134" s="37"/>
      <c r="C134" s="37"/>
      <c r="D134" s="37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64"/>
      <c r="X134" s="65"/>
      <c r="Y134" s="37"/>
      <c r="Z134" s="37"/>
      <c r="AA134" s="64"/>
      <c r="AB134" s="66"/>
      <c r="AC134" s="6"/>
    </row>
  </sheetData>
  <protectedRanges>
    <protectedRange sqref="Z4:AA4" name="Bereik3"/>
    <protectedRange sqref="G5:V15 G59:J65 I16:V37 G16:G40 G41:H58 K38:V52 I38:I58 B5:E52 M53:V65 K53:K65 B53:D65 O109:O116 E53:E118 Z5:AA133" name="Bereik2"/>
    <protectedRange sqref="E3:F3 I3:V3" name="Bereik1"/>
    <protectedRange sqref="H16:H40 J38:J58 L53:L65 P109:P116 F5:F118" name="Bereik2_3"/>
  </protectedRanges>
  <sortState xmlns:xlrd2="http://schemas.microsoft.com/office/spreadsheetml/2017/richdata2" ref="B5:X117">
    <sortCondition ref="B5:B117"/>
  </sortState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50"/>
  <sheetViews>
    <sheetView workbookViewId="0">
      <selection activeCell="AF18" sqref="AF18"/>
    </sheetView>
  </sheetViews>
  <sheetFormatPr defaultRowHeight="15" x14ac:dyDescent="0.25"/>
  <cols>
    <col min="1" max="1" width="2.7109375" customWidth="1"/>
    <col min="2" max="2" width="22.7109375" customWidth="1"/>
    <col min="3" max="3" width="15.7109375" customWidth="1"/>
    <col min="4" max="4" width="5.7109375" customWidth="1"/>
    <col min="5" max="5" width="3.7109375" customWidth="1"/>
    <col min="6" max="6" width="4.7109375" customWidth="1"/>
    <col min="7" max="7" width="3.7109375" customWidth="1"/>
    <col min="8" max="8" width="4.7109375" customWidth="1"/>
    <col min="9" max="9" width="3.7109375" customWidth="1"/>
    <col min="10" max="10" width="4.7109375" customWidth="1"/>
    <col min="11" max="11" width="3.7109375" customWidth="1"/>
    <col min="12" max="12" width="4.7109375" customWidth="1"/>
    <col min="13" max="13" width="3.7109375" customWidth="1"/>
    <col min="14" max="14" width="4.7109375" customWidth="1"/>
    <col min="15" max="15" width="3.7109375" customWidth="1"/>
    <col min="16" max="16" width="4.7109375" customWidth="1"/>
    <col min="17" max="17" width="3.7109375" customWidth="1"/>
    <col min="18" max="18" width="4.7109375" customWidth="1"/>
    <col min="19" max="19" width="3.7109375" customWidth="1"/>
    <col min="20" max="20" width="4.7109375" customWidth="1"/>
    <col min="21" max="21" width="3.7109375" customWidth="1"/>
    <col min="22" max="22" width="4.7109375" customWidth="1"/>
    <col min="23" max="23" width="6.7109375" customWidth="1"/>
    <col min="24" max="24" width="7.7109375" customWidth="1"/>
    <col min="25" max="25" width="1.7109375" customWidth="1"/>
    <col min="26" max="26" width="22.7109375" customWidth="1"/>
    <col min="27" max="27" width="8.7109375" customWidth="1"/>
    <col min="28" max="28" width="10.42578125" bestFit="1" customWidth="1"/>
    <col min="29" max="29" width="2.7109375" customWidth="1"/>
  </cols>
  <sheetData>
    <row r="1" spans="1:29" ht="27" thickBot="1" x14ac:dyDescent="0.45">
      <c r="A1" s="6"/>
      <c r="B1" s="67"/>
      <c r="C1" s="67"/>
      <c r="D1" s="67"/>
      <c r="E1" s="303" t="s">
        <v>174</v>
      </c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68"/>
      <c r="X1" s="69"/>
      <c r="Y1" s="46"/>
      <c r="Z1" s="4" t="s">
        <v>0</v>
      </c>
      <c r="AA1" s="67"/>
      <c r="AB1" s="70"/>
      <c r="AC1" s="67"/>
    </row>
    <row r="2" spans="1:29" ht="15.75" thickBot="1" x14ac:dyDescent="0.3">
      <c r="A2" s="6"/>
      <c r="B2" s="67"/>
      <c r="C2" s="67"/>
      <c r="D2" s="67"/>
      <c r="E2" s="304" t="s">
        <v>1</v>
      </c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6"/>
      <c r="W2" s="7"/>
      <c r="X2" s="8"/>
      <c r="Y2" s="9"/>
      <c r="Z2" s="71"/>
      <c r="AA2" s="11" t="s">
        <v>2</v>
      </c>
      <c r="AB2" s="12">
        <f ca="1">TODAY()</f>
        <v>44893</v>
      </c>
      <c r="AC2" s="6"/>
    </row>
    <row r="3" spans="1:29" ht="15.75" thickBot="1" x14ac:dyDescent="0.3">
      <c r="A3" s="6"/>
      <c r="B3" s="67"/>
      <c r="C3" s="67"/>
      <c r="D3" s="67"/>
      <c r="E3" s="311" t="s">
        <v>31</v>
      </c>
      <c r="F3" s="312"/>
      <c r="G3" s="300" t="s">
        <v>207</v>
      </c>
      <c r="H3" s="301"/>
      <c r="I3" s="309" t="s">
        <v>19</v>
      </c>
      <c r="J3" s="312"/>
      <c r="K3" s="309" t="s">
        <v>3</v>
      </c>
      <c r="L3" s="312"/>
      <c r="M3" s="309" t="s">
        <v>460</v>
      </c>
      <c r="N3" s="312"/>
      <c r="O3" s="309" t="s">
        <v>141</v>
      </c>
      <c r="P3" s="312"/>
      <c r="Q3" s="309"/>
      <c r="R3" s="312"/>
      <c r="S3" s="309"/>
      <c r="T3" s="312"/>
      <c r="U3" s="309"/>
      <c r="V3" s="310"/>
      <c r="W3" s="13" t="s">
        <v>4</v>
      </c>
      <c r="X3" s="72" t="s">
        <v>5</v>
      </c>
      <c r="Y3" s="15"/>
      <c r="Z3" s="73"/>
      <c r="AA3" s="74" t="s">
        <v>6</v>
      </c>
      <c r="AB3" s="75" t="s">
        <v>0</v>
      </c>
      <c r="AC3" s="6"/>
    </row>
    <row r="4" spans="1:29" ht="15.75" thickBot="1" x14ac:dyDescent="0.3">
      <c r="A4" s="6"/>
      <c r="B4" s="193" t="s">
        <v>7</v>
      </c>
      <c r="C4" s="193" t="s">
        <v>8</v>
      </c>
      <c r="D4" s="193" t="s">
        <v>9</v>
      </c>
      <c r="E4" s="53" t="s">
        <v>10</v>
      </c>
      <c r="F4" s="53" t="s">
        <v>11</v>
      </c>
      <c r="G4" s="53" t="s">
        <v>10</v>
      </c>
      <c r="H4" s="53" t="s">
        <v>11</v>
      </c>
      <c r="I4" s="53" t="s">
        <v>10</v>
      </c>
      <c r="J4" s="183" t="s">
        <v>11</v>
      </c>
      <c r="K4" s="53" t="s">
        <v>10</v>
      </c>
      <c r="L4" s="53" t="s">
        <v>11</v>
      </c>
      <c r="M4" s="53" t="s">
        <v>10</v>
      </c>
      <c r="N4" s="53" t="s">
        <v>11</v>
      </c>
      <c r="O4" s="53" t="s">
        <v>10</v>
      </c>
      <c r="P4" s="53" t="s">
        <v>11</v>
      </c>
      <c r="Q4" s="53" t="s">
        <v>10</v>
      </c>
      <c r="R4" s="53" t="s">
        <v>11</v>
      </c>
      <c r="S4" s="53" t="s">
        <v>10</v>
      </c>
      <c r="T4" s="53" t="s">
        <v>11</v>
      </c>
      <c r="U4" s="53" t="s">
        <v>10</v>
      </c>
      <c r="V4" s="53" t="s">
        <v>11</v>
      </c>
      <c r="W4" s="54" t="s">
        <v>6</v>
      </c>
      <c r="X4" s="76" t="s">
        <v>12</v>
      </c>
      <c r="Y4" s="15"/>
      <c r="Z4" s="77" t="s">
        <v>7</v>
      </c>
      <c r="AA4" s="78"/>
      <c r="AB4" s="28"/>
      <c r="AC4" s="6"/>
    </row>
    <row r="5" spans="1:29" x14ac:dyDescent="0.25">
      <c r="A5" s="6"/>
      <c r="B5" s="252" t="s">
        <v>837</v>
      </c>
      <c r="C5" s="252" t="s">
        <v>19</v>
      </c>
      <c r="D5" s="252">
        <v>1963</v>
      </c>
      <c r="E5" s="297"/>
      <c r="F5" s="297"/>
      <c r="G5" s="169"/>
      <c r="H5" s="170"/>
      <c r="I5" s="287"/>
      <c r="J5" s="281"/>
      <c r="K5" s="169"/>
      <c r="L5" s="170"/>
      <c r="M5" s="165">
        <v>19</v>
      </c>
      <c r="N5" s="166">
        <v>22</v>
      </c>
      <c r="O5" s="169"/>
      <c r="P5" s="170"/>
      <c r="Q5" s="165"/>
      <c r="R5" s="166"/>
      <c r="S5" s="169"/>
      <c r="T5" s="170"/>
      <c r="U5" s="178"/>
      <c r="V5" s="166"/>
      <c r="W5" s="179">
        <f t="shared" ref="W5:W13" si="0">SUM(F5,H5,J5,L5,N5,P5,R5,T5,V5)</f>
        <v>22</v>
      </c>
      <c r="X5" s="36">
        <f t="shared" ref="X5:X36" si="1">COUNT(E5,G5,I5,K5,M5,O5,Q5,S5,U5)</f>
        <v>1</v>
      </c>
      <c r="Y5" s="9"/>
      <c r="Z5" s="297" t="s">
        <v>214</v>
      </c>
      <c r="AA5" s="33">
        <v>185</v>
      </c>
      <c r="AB5" s="79">
        <v>1</v>
      </c>
      <c r="AC5" s="6"/>
    </row>
    <row r="6" spans="1:29" x14ac:dyDescent="0.25">
      <c r="A6" s="6"/>
      <c r="B6" s="252" t="s">
        <v>106</v>
      </c>
      <c r="C6" s="252" t="s">
        <v>18</v>
      </c>
      <c r="D6" s="252">
        <v>1970</v>
      </c>
      <c r="E6" s="297">
        <v>9</v>
      </c>
      <c r="F6" s="297">
        <v>32</v>
      </c>
      <c r="G6" s="137"/>
      <c r="H6" s="84"/>
      <c r="I6" s="85">
        <v>7</v>
      </c>
      <c r="J6" s="184">
        <v>34</v>
      </c>
      <c r="K6" s="137"/>
      <c r="L6" s="84"/>
      <c r="M6" s="85"/>
      <c r="N6" s="120"/>
      <c r="O6" s="137"/>
      <c r="P6" s="84"/>
      <c r="Q6" s="85"/>
      <c r="R6" s="120"/>
      <c r="S6" s="137"/>
      <c r="T6" s="84"/>
      <c r="U6" s="176"/>
      <c r="V6" s="117"/>
      <c r="W6" s="179">
        <f t="shared" si="0"/>
        <v>66</v>
      </c>
      <c r="X6" s="36">
        <f t="shared" si="1"/>
        <v>2</v>
      </c>
      <c r="Y6" s="9"/>
      <c r="Z6" s="297" t="s">
        <v>215</v>
      </c>
      <c r="AA6" s="33">
        <v>178</v>
      </c>
      <c r="AB6" s="79">
        <v>2</v>
      </c>
      <c r="AC6" s="6"/>
    </row>
    <row r="7" spans="1:29" x14ac:dyDescent="0.25">
      <c r="A7" s="6"/>
      <c r="B7" s="252" t="s">
        <v>243</v>
      </c>
      <c r="C7" s="252" t="s">
        <v>244</v>
      </c>
      <c r="D7" s="252">
        <v>1969</v>
      </c>
      <c r="E7" s="297"/>
      <c r="F7" s="297"/>
      <c r="G7" s="137">
        <v>27</v>
      </c>
      <c r="H7" s="84">
        <v>14</v>
      </c>
      <c r="I7" s="85"/>
      <c r="J7" s="184"/>
      <c r="K7" s="137"/>
      <c r="L7" s="84"/>
      <c r="M7" s="85"/>
      <c r="N7" s="120"/>
      <c r="O7" s="137"/>
      <c r="P7" s="84"/>
      <c r="Q7" s="85"/>
      <c r="R7" s="120"/>
      <c r="S7" s="137"/>
      <c r="T7" s="84"/>
      <c r="U7" s="176"/>
      <c r="V7" s="117"/>
      <c r="W7" s="179">
        <f t="shared" si="0"/>
        <v>14</v>
      </c>
      <c r="X7" s="36">
        <f t="shared" si="1"/>
        <v>1</v>
      </c>
      <c r="Y7" s="9"/>
      <c r="Z7" s="297" t="s">
        <v>96</v>
      </c>
      <c r="AA7" s="33">
        <v>175</v>
      </c>
      <c r="AB7" s="79">
        <v>3</v>
      </c>
      <c r="AC7" s="6"/>
    </row>
    <row r="8" spans="1:29" x14ac:dyDescent="0.25">
      <c r="A8" s="6"/>
      <c r="B8" s="252" t="s">
        <v>883</v>
      </c>
      <c r="C8" s="252" t="s">
        <v>463</v>
      </c>
      <c r="D8" s="252">
        <v>1967</v>
      </c>
      <c r="E8" s="297"/>
      <c r="F8" s="297"/>
      <c r="G8" s="137"/>
      <c r="H8" s="84"/>
      <c r="I8" s="138"/>
      <c r="J8" s="185"/>
      <c r="K8" s="137"/>
      <c r="L8" s="84"/>
      <c r="M8" s="85"/>
      <c r="N8" s="120"/>
      <c r="O8" s="137">
        <v>3</v>
      </c>
      <c r="P8" s="84">
        <v>40</v>
      </c>
      <c r="Q8" s="85"/>
      <c r="R8" s="120"/>
      <c r="S8" s="137"/>
      <c r="T8" s="84"/>
      <c r="U8" s="176"/>
      <c r="V8" s="117"/>
      <c r="W8" s="179">
        <f t="shared" si="0"/>
        <v>40</v>
      </c>
      <c r="X8" s="36">
        <f t="shared" si="1"/>
        <v>1</v>
      </c>
      <c r="Y8" s="9"/>
      <c r="Z8" s="270"/>
      <c r="AA8" s="33"/>
      <c r="AB8" s="79"/>
      <c r="AC8" s="6"/>
    </row>
    <row r="9" spans="1:29" x14ac:dyDescent="0.25">
      <c r="A9" s="6"/>
      <c r="B9" s="252" t="s">
        <v>700</v>
      </c>
      <c r="C9" s="252" t="s">
        <v>3</v>
      </c>
      <c r="D9" s="252">
        <v>1963</v>
      </c>
      <c r="E9" s="297"/>
      <c r="F9" s="297"/>
      <c r="G9" s="137"/>
      <c r="H9" s="84"/>
      <c r="I9" s="138"/>
      <c r="J9" s="185"/>
      <c r="K9" s="137">
        <v>40</v>
      </c>
      <c r="L9" s="84">
        <v>1</v>
      </c>
      <c r="M9" s="85"/>
      <c r="N9" s="120"/>
      <c r="O9" s="137"/>
      <c r="P9" s="84"/>
      <c r="Q9" s="85"/>
      <c r="R9" s="120"/>
      <c r="S9" s="137"/>
      <c r="T9" s="84"/>
      <c r="U9" s="176"/>
      <c r="V9" s="117"/>
      <c r="W9" s="179">
        <f t="shared" si="0"/>
        <v>1</v>
      </c>
      <c r="X9" s="36">
        <f t="shared" si="1"/>
        <v>1</v>
      </c>
      <c r="Y9" s="9"/>
      <c r="Z9" s="270"/>
      <c r="AA9" s="33"/>
      <c r="AB9" s="79"/>
      <c r="AC9" s="6"/>
    </row>
    <row r="10" spans="1:29" x14ac:dyDescent="0.25">
      <c r="A10" s="6"/>
      <c r="B10" s="258" t="s">
        <v>696</v>
      </c>
      <c r="C10" s="258" t="s">
        <v>45</v>
      </c>
      <c r="D10" s="258">
        <v>1964</v>
      </c>
      <c r="E10" s="297"/>
      <c r="F10" s="297"/>
      <c r="G10" s="137"/>
      <c r="H10" s="84"/>
      <c r="I10" s="138"/>
      <c r="J10" s="185"/>
      <c r="K10" s="137">
        <v>35</v>
      </c>
      <c r="L10" s="84">
        <v>6</v>
      </c>
      <c r="M10" s="85"/>
      <c r="N10" s="120"/>
      <c r="O10" s="137"/>
      <c r="P10" s="84"/>
      <c r="Q10" s="85"/>
      <c r="R10" s="120"/>
      <c r="S10" s="137"/>
      <c r="T10" s="84"/>
      <c r="U10" s="176"/>
      <c r="V10" s="117"/>
      <c r="W10" s="179">
        <f t="shared" si="0"/>
        <v>6</v>
      </c>
      <c r="X10" s="36">
        <f t="shared" si="1"/>
        <v>1</v>
      </c>
      <c r="Y10" s="9"/>
      <c r="Z10" s="270"/>
      <c r="AA10" s="33"/>
      <c r="AB10" s="79"/>
      <c r="AC10" s="6"/>
    </row>
    <row r="11" spans="1:29" x14ac:dyDescent="0.25">
      <c r="A11" s="6"/>
      <c r="B11" s="252" t="s">
        <v>686</v>
      </c>
      <c r="C11" s="252" t="s">
        <v>18</v>
      </c>
      <c r="D11" s="252">
        <v>1967</v>
      </c>
      <c r="E11" s="297"/>
      <c r="F11" s="297"/>
      <c r="G11" s="137"/>
      <c r="H11" s="84"/>
      <c r="I11" s="138"/>
      <c r="J11" s="185"/>
      <c r="K11" s="137">
        <v>28</v>
      </c>
      <c r="L11" s="84">
        <v>13</v>
      </c>
      <c r="M11" s="85"/>
      <c r="N11" s="120"/>
      <c r="O11" s="137"/>
      <c r="P11" s="84"/>
      <c r="Q11" s="85"/>
      <c r="R11" s="120"/>
      <c r="S11" s="137"/>
      <c r="T11" s="84"/>
      <c r="U11" s="176"/>
      <c r="V11" s="117"/>
      <c r="W11" s="179">
        <f t="shared" si="0"/>
        <v>13</v>
      </c>
      <c r="X11" s="36">
        <f t="shared" si="1"/>
        <v>1</v>
      </c>
      <c r="Y11" s="9"/>
      <c r="Z11" s="270"/>
      <c r="AA11" s="33"/>
      <c r="AB11" s="79"/>
      <c r="AC11" s="6"/>
    </row>
    <row r="12" spans="1:29" x14ac:dyDescent="0.25">
      <c r="A12" s="6"/>
      <c r="B12" s="252" t="s">
        <v>671</v>
      </c>
      <c r="C12" s="252" t="s">
        <v>623</v>
      </c>
      <c r="D12" s="252">
        <v>1963</v>
      </c>
      <c r="E12" s="297"/>
      <c r="F12" s="297"/>
      <c r="G12" s="137"/>
      <c r="H12" s="84"/>
      <c r="I12" s="138"/>
      <c r="J12" s="185"/>
      <c r="K12" s="137">
        <v>14</v>
      </c>
      <c r="L12" s="84">
        <v>27</v>
      </c>
      <c r="M12" s="85"/>
      <c r="N12" s="120"/>
      <c r="O12" s="137"/>
      <c r="P12" s="84"/>
      <c r="Q12" s="85"/>
      <c r="R12" s="120"/>
      <c r="S12" s="137"/>
      <c r="T12" s="84"/>
      <c r="U12" s="176"/>
      <c r="V12" s="117"/>
      <c r="W12" s="179">
        <f t="shared" si="0"/>
        <v>27</v>
      </c>
      <c r="X12" s="36">
        <f t="shared" si="1"/>
        <v>1</v>
      </c>
      <c r="Y12" s="9"/>
      <c r="Z12" s="270"/>
      <c r="AA12" s="33"/>
      <c r="AB12" s="79"/>
      <c r="AC12" s="6"/>
    </row>
    <row r="13" spans="1:29" x14ac:dyDescent="0.25">
      <c r="A13" s="6"/>
      <c r="B13" s="252" t="s">
        <v>245</v>
      </c>
      <c r="C13" s="252" t="s">
        <v>246</v>
      </c>
      <c r="D13" s="252">
        <v>1971</v>
      </c>
      <c r="E13" s="297"/>
      <c r="F13" s="297"/>
      <c r="G13" s="137">
        <v>28</v>
      </c>
      <c r="H13" s="84">
        <v>13</v>
      </c>
      <c r="I13" s="85"/>
      <c r="J13" s="184"/>
      <c r="K13" s="137"/>
      <c r="L13" s="84"/>
      <c r="M13" s="85"/>
      <c r="N13" s="120"/>
      <c r="O13" s="137"/>
      <c r="P13" s="84"/>
      <c r="Q13" s="85"/>
      <c r="R13" s="120"/>
      <c r="S13" s="137"/>
      <c r="T13" s="84"/>
      <c r="U13" s="176"/>
      <c r="V13" s="117"/>
      <c r="W13" s="179">
        <f t="shared" si="0"/>
        <v>13</v>
      </c>
      <c r="X13" s="36">
        <f t="shared" si="1"/>
        <v>1</v>
      </c>
      <c r="Y13" s="9"/>
      <c r="Z13" s="270"/>
      <c r="AA13" s="33"/>
      <c r="AB13" s="79"/>
      <c r="AC13" s="6"/>
    </row>
    <row r="14" spans="1:29" x14ac:dyDescent="0.25">
      <c r="A14" s="6"/>
      <c r="B14" s="252" t="s">
        <v>214</v>
      </c>
      <c r="C14" s="252" t="s">
        <v>16</v>
      </c>
      <c r="D14" s="252">
        <v>1969</v>
      </c>
      <c r="E14" s="297">
        <v>1</v>
      </c>
      <c r="F14" s="297">
        <v>50</v>
      </c>
      <c r="G14" s="137">
        <v>1</v>
      </c>
      <c r="H14" s="84">
        <v>50</v>
      </c>
      <c r="I14" s="85">
        <v>27</v>
      </c>
      <c r="J14" s="284">
        <v>14</v>
      </c>
      <c r="K14" s="137">
        <v>2</v>
      </c>
      <c r="L14" s="84">
        <v>45</v>
      </c>
      <c r="M14" s="85">
        <v>3</v>
      </c>
      <c r="N14" s="120">
        <v>40</v>
      </c>
      <c r="O14" s="137"/>
      <c r="P14" s="84"/>
      <c r="Q14" s="85"/>
      <c r="R14" s="120"/>
      <c r="S14" s="137"/>
      <c r="T14" s="84"/>
      <c r="U14" s="176"/>
      <c r="V14" s="117"/>
      <c r="W14" s="179">
        <f>SUM(F14,H14,J14,L14,N14,P14,R14,T14,V14)-J14</f>
        <v>185</v>
      </c>
      <c r="X14" s="36">
        <f t="shared" si="1"/>
        <v>5</v>
      </c>
      <c r="Y14" s="9"/>
      <c r="Z14" s="270"/>
      <c r="AA14" s="33"/>
      <c r="AB14" s="79"/>
      <c r="AC14" s="6"/>
    </row>
    <row r="15" spans="1:29" x14ac:dyDescent="0.25">
      <c r="A15" s="6"/>
      <c r="B15" s="252" t="s">
        <v>459</v>
      </c>
      <c r="C15" s="252" t="s">
        <v>460</v>
      </c>
      <c r="D15" s="252">
        <v>1968</v>
      </c>
      <c r="E15" s="279"/>
      <c r="F15" s="279"/>
      <c r="G15" s="137"/>
      <c r="H15" s="84"/>
      <c r="I15" s="85">
        <v>4</v>
      </c>
      <c r="J15" s="120">
        <v>38</v>
      </c>
      <c r="K15" s="137">
        <v>8</v>
      </c>
      <c r="L15" s="84">
        <v>33</v>
      </c>
      <c r="M15" s="85">
        <v>7</v>
      </c>
      <c r="N15" s="120">
        <v>34</v>
      </c>
      <c r="O15" s="137">
        <v>6</v>
      </c>
      <c r="P15" s="84">
        <v>35</v>
      </c>
      <c r="Q15" s="85"/>
      <c r="R15" s="120"/>
      <c r="S15" s="137"/>
      <c r="T15" s="84"/>
      <c r="U15" s="176"/>
      <c r="V15" s="117"/>
      <c r="W15" s="179">
        <f t="shared" ref="W15:W50" si="2">SUM(F15,H15,J15,L15,N15,P15,R15,T15,V15)</f>
        <v>140</v>
      </c>
      <c r="X15" s="36">
        <f t="shared" si="1"/>
        <v>4</v>
      </c>
      <c r="Y15" s="9"/>
      <c r="Z15" s="270"/>
      <c r="AA15" s="33"/>
      <c r="AB15" s="79"/>
      <c r="AC15" s="6"/>
    </row>
    <row r="16" spans="1:29" x14ac:dyDescent="0.25">
      <c r="A16" s="6"/>
      <c r="B16" s="252" t="s">
        <v>109</v>
      </c>
      <c r="C16" s="252" t="s">
        <v>45</v>
      </c>
      <c r="D16" s="252">
        <v>1966</v>
      </c>
      <c r="E16" s="297">
        <v>11</v>
      </c>
      <c r="F16" s="297">
        <v>30</v>
      </c>
      <c r="G16" s="137"/>
      <c r="H16" s="84"/>
      <c r="I16" s="85"/>
      <c r="J16" s="184"/>
      <c r="K16" s="137"/>
      <c r="L16" s="84"/>
      <c r="M16" s="85">
        <v>11</v>
      </c>
      <c r="N16" s="120">
        <v>30</v>
      </c>
      <c r="O16" s="137">
        <v>11</v>
      </c>
      <c r="P16" s="84">
        <v>30</v>
      </c>
      <c r="Q16" s="85"/>
      <c r="R16" s="120"/>
      <c r="S16" s="137"/>
      <c r="T16" s="84"/>
      <c r="U16" s="176"/>
      <c r="V16" s="117"/>
      <c r="W16" s="179">
        <f t="shared" si="2"/>
        <v>90</v>
      </c>
      <c r="X16" s="36">
        <f t="shared" si="1"/>
        <v>3</v>
      </c>
      <c r="Y16" s="9"/>
      <c r="Z16" s="270"/>
      <c r="AA16" s="33"/>
      <c r="AB16" s="79"/>
      <c r="AC16" s="6"/>
    </row>
    <row r="17" spans="1:29" x14ac:dyDescent="0.25">
      <c r="A17" s="6"/>
      <c r="B17" s="252" t="s">
        <v>236</v>
      </c>
      <c r="C17" s="252" t="s">
        <v>237</v>
      </c>
      <c r="D17" s="252">
        <v>1970</v>
      </c>
      <c r="E17" s="297"/>
      <c r="F17" s="297"/>
      <c r="G17" s="137">
        <v>22</v>
      </c>
      <c r="H17" s="84">
        <v>19</v>
      </c>
      <c r="I17" s="85"/>
      <c r="J17" s="184"/>
      <c r="K17" s="137"/>
      <c r="L17" s="84"/>
      <c r="M17" s="85"/>
      <c r="N17" s="120"/>
      <c r="O17" s="137"/>
      <c r="P17" s="84"/>
      <c r="Q17" s="85"/>
      <c r="R17" s="120"/>
      <c r="S17" s="137"/>
      <c r="T17" s="84"/>
      <c r="U17" s="176"/>
      <c r="V17" s="117"/>
      <c r="W17" s="179">
        <f t="shared" si="2"/>
        <v>19</v>
      </c>
      <c r="X17" s="36">
        <f t="shared" si="1"/>
        <v>1</v>
      </c>
      <c r="Y17" s="9"/>
      <c r="Z17" s="270"/>
      <c r="AA17" s="33"/>
      <c r="AB17" s="79"/>
      <c r="AC17" s="6"/>
    </row>
    <row r="18" spans="1:29" x14ac:dyDescent="0.25">
      <c r="A18" s="6"/>
      <c r="B18" s="270" t="s">
        <v>475</v>
      </c>
      <c r="C18" s="270" t="s">
        <v>438</v>
      </c>
      <c r="D18" s="270">
        <v>1970</v>
      </c>
      <c r="E18" s="297"/>
      <c r="F18" s="297"/>
      <c r="G18" s="137"/>
      <c r="H18" s="84"/>
      <c r="I18" s="85">
        <v>22</v>
      </c>
      <c r="J18" s="120">
        <v>19</v>
      </c>
      <c r="K18" s="137"/>
      <c r="L18" s="84"/>
      <c r="M18" s="85"/>
      <c r="N18" s="120"/>
      <c r="O18" s="137"/>
      <c r="P18" s="84"/>
      <c r="Q18" s="85"/>
      <c r="R18" s="120"/>
      <c r="S18" s="137"/>
      <c r="T18" s="84"/>
      <c r="U18" s="176"/>
      <c r="V18" s="117"/>
      <c r="W18" s="179">
        <f t="shared" si="2"/>
        <v>19</v>
      </c>
      <c r="X18" s="36">
        <f t="shared" si="1"/>
        <v>1</v>
      </c>
      <c r="Y18" s="9"/>
      <c r="Z18" s="270"/>
      <c r="AA18" s="33"/>
      <c r="AB18" s="79"/>
      <c r="AC18" s="6"/>
    </row>
    <row r="19" spans="1:29" x14ac:dyDescent="0.25">
      <c r="A19" s="6"/>
      <c r="B19" s="258" t="s">
        <v>241</v>
      </c>
      <c r="C19" s="258" t="s">
        <v>242</v>
      </c>
      <c r="D19" s="258">
        <v>1969</v>
      </c>
      <c r="E19" s="297"/>
      <c r="F19" s="297"/>
      <c r="G19" s="137">
        <v>26</v>
      </c>
      <c r="H19" s="84">
        <v>15</v>
      </c>
      <c r="I19" s="85"/>
      <c r="J19" s="184"/>
      <c r="K19" s="137"/>
      <c r="L19" s="84"/>
      <c r="M19" s="85"/>
      <c r="N19" s="120"/>
      <c r="O19" s="137"/>
      <c r="P19" s="84"/>
      <c r="Q19" s="85"/>
      <c r="R19" s="120"/>
      <c r="S19" s="137"/>
      <c r="T19" s="84"/>
      <c r="U19" s="176"/>
      <c r="V19" s="117"/>
      <c r="W19" s="179">
        <f t="shared" si="2"/>
        <v>15</v>
      </c>
      <c r="X19" s="36">
        <f t="shared" si="1"/>
        <v>1</v>
      </c>
      <c r="Y19" s="9"/>
      <c r="Z19" s="258"/>
      <c r="AA19" s="33"/>
      <c r="AB19" s="79"/>
      <c r="AC19" s="6"/>
    </row>
    <row r="20" spans="1:29" ht="15.75" thickBot="1" x14ac:dyDescent="0.3">
      <c r="A20" s="6"/>
      <c r="B20" s="252" t="s">
        <v>831</v>
      </c>
      <c r="C20" s="252" t="s">
        <v>832</v>
      </c>
      <c r="D20" s="252">
        <v>1968</v>
      </c>
      <c r="E20" s="297"/>
      <c r="F20" s="297"/>
      <c r="G20" s="137"/>
      <c r="H20" s="84"/>
      <c r="I20" s="138"/>
      <c r="J20" s="185"/>
      <c r="K20" s="137"/>
      <c r="L20" s="84"/>
      <c r="M20" s="85">
        <v>15</v>
      </c>
      <c r="N20" s="120">
        <v>26</v>
      </c>
      <c r="O20" s="137"/>
      <c r="P20" s="84"/>
      <c r="Q20" s="85"/>
      <c r="R20" s="120"/>
      <c r="S20" s="137"/>
      <c r="T20" s="84"/>
      <c r="U20" s="176"/>
      <c r="V20" s="117"/>
      <c r="W20" s="179">
        <f t="shared" si="2"/>
        <v>26</v>
      </c>
      <c r="X20" s="36">
        <f t="shared" si="1"/>
        <v>1</v>
      </c>
      <c r="Y20" s="9"/>
      <c r="Z20" s="270"/>
      <c r="AA20" s="33"/>
      <c r="AB20" s="79"/>
      <c r="AC20" s="6"/>
    </row>
    <row r="21" spans="1:29" ht="15.75" thickBot="1" x14ac:dyDescent="0.3">
      <c r="A21" s="6"/>
      <c r="B21" s="61" t="s">
        <v>466</v>
      </c>
      <c r="C21" s="61" t="s">
        <v>18</v>
      </c>
      <c r="D21" s="31">
        <v>1969</v>
      </c>
      <c r="E21" s="165"/>
      <c r="F21" s="166"/>
      <c r="G21" s="137"/>
      <c r="H21" s="84"/>
      <c r="I21" s="85">
        <v>13</v>
      </c>
      <c r="J21" s="120">
        <v>28</v>
      </c>
      <c r="K21" s="137"/>
      <c r="L21" s="84"/>
      <c r="M21" s="85"/>
      <c r="N21" s="120"/>
      <c r="O21" s="137"/>
      <c r="P21" s="84"/>
      <c r="Q21" s="85"/>
      <c r="R21" s="120"/>
      <c r="S21" s="137"/>
      <c r="T21" s="84"/>
      <c r="U21" s="176"/>
      <c r="V21" s="117"/>
      <c r="W21" s="179">
        <f t="shared" si="2"/>
        <v>28</v>
      </c>
      <c r="X21" s="36">
        <f t="shared" si="1"/>
        <v>1</v>
      </c>
      <c r="Y21" s="9"/>
      <c r="Z21" s="270"/>
      <c r="AA21" s="33"/>
      <c r="AB21" s="79"/>
      <c r="AC21" s="6"/>
    </row>
    <row r="22" spans="1:29" ht="15.75" thickBot="1" x14ac:dyDescent="0.3">
      <c r="A22" s="6"/>
      <c r="B22" s="258" t="s">
        <v>479</v>
      </c>
      <c r="C22" s="258" t="s">
        <v>21</v>
      </c>
      <c r="D22" s="258">
        <v>1971</v>
      </c>
      <c r="E22" s="165"/>
      <c r="F22" s="166"/>
      <c r="G22" s="297"/>
      <c r="H22" s="297"/>
      <c r="I22" s="85">
        <v>25</v>
      </c>
      <c r="J22" s="120">
        <v>16</v>
      </c>
      <c r="K22" s="137"/>
      <c r="L22" s="84"/>
      <c r="M22" s="85"/>
      <c r="N22" s="120"/>
      <c r="O22" s="137"/>
      <c r="P22" s="84"/>
      <c r="Q22" s="85"/>
      <c r="R22" s="120"/>
      <c r="S22" s="137"/>
      <c r="T22" s="84"/>
      <c r="U22" s="176"/>
      <c r="V22" s="117"/>
      <c r="W22" s="179">
        <f t="shared" si="2"/>
        <v>16</v>
      </c>
      <c r="X22" s="36">
        <f t="shared" si="1"/>
        <v>1</v>
      </c>
      <c r="Y22" s="9"/>
      <c r="Z22" s="270"/>
      <c r="AA22" s="33"/>
      <c r="AB22" s="79"/>
      <c r="AC22" s="6"/>
    </row>
    <row r="23" spans="1:29" ht="15.75" thickBot="1" x14ac:dyDescent="0.3">
      <c r="A23" s="6"/>
      <c r="B23" s="258" t="s">
        <v>668</v>
      </c>
      <c r="C23" s="258" t="s">
        <v>669</v>
      </c>
      <c r="D23" s="258">
        <v>1963</v>
      </c>
      <c r="E23" s="165"/>
      <c r="F23" s="166"/>
      <c r="G23" s="297"/>
      <c r="H23" s="297"/>
      <c r="I23" s="138"/>
      <c r="J23" s="185"/>
      <c r="K23" s="137">
        <v>12</v>
      </c>
      <c r="L23" s="84">
        <v>29</v>
      </c>
      <c r="M23" s="85"/>
      <c r="N23" s="120"/>
      <c r="O23" s="137"/>
      <c r="P23" s="84"/>
      <c r="Q23" s="85"/>
      <c r="R23" s="120"/>
      <c r="S23" s="137"/>
      <c r="T23" s="84"/>
      <c r="U23" s="176"/>
      <c r="V23" s="117"/>
      <c r="W23" s="179">
        <f t="shared" si="2"/>
        <v>29</v>
      </c>
      <c r="X23" s="36">
        <f t="shared" si="1"/>
        <v>1</v>
      </c>
      <c r="Y23" s="9"/>
      <c r="Z23" s="270"/>
      <c r="AA23" s="33"/>
      <c r="AB23" s="79"/>
      <c r="AC23" s="6"/>
    </row>
    <row r="24" spans="1:29" ht="15.75" thickBot="1" x14ac:dyDescent="0.3">
      <c r="A24" s="6"/>
      <c r="B24" s="258" t="s">
        <v>692</v>
      </c>
      <c r="C24" s="258" t="s">
        <v>693</v>
      </c>
      <c r="D24" s="258">
        <v>1965</v>
      </c>
      <c r="E24" s="165"/>
      <c r="F24" s="166"/>
      <c r="G24" s="297"/>
      <c r="H24" s="297"/>
      <c r="I24" s="138"/>
      <c r="J24" s="185"/>
      <c r="K24" s="137">
        <v>32</v>
      </c>
      <c r="L24" s="84">
        <v>9</v>
      </c>
      <c r="M24" s="85"/>
      <c r="N24" s="120"/>
      <c r="O24" s="137"/>
      <c r="P24" s="84"/>
      <c r="Q24" s="85"/>
      <c r="R24" s="120"/>
      <c r="S24" s="137"/>
      <c r="T24" s="84"/>
      <c r="U24" s="176"/>
      <c r="V24" s="117"/>
      <c r="W24" s="179">
        <f t="shared" si="2"/>
        <v>9</v>
      </c>
      <c r="X24" s="36">
        <f t="shared" si="1"/>
        <v>1</v>
      </c>
      <c r="Y24" s="9"/>
      <c r="Z24" s="270"/>
      <c r="AA24" s="33"/>
      <c r="AB24" s="79"/>
      <c r="AC24" s="6"/>
    </row>
    <row r="25" spans="1:29" ht="15.75" thickBot="1" x14ac:dyDescent="0.3">
      <c r="A25" s="6"/>
      <c r="B25" s="258" t="s">
        <v>111</v>
      </c>
      <c r="C25" s="258" t="s">
        <v>45</v>
      </c>
      <c r="D25" s="258">
        <v>1966</v>
      </c>
      <c r="E25" s="165">
        <v>13</v>
      </c>
      <c r="F25" s="166">
        <v>28</v>
      </c>
      <c r="G25" s="297"/>
      <c r="H25" s="297"/>
      <c r="I25" s="85"/>
      <c r="J25" s="184"/>
      <c r="K25" s="137"/>
      <c r="L25" s="84"/>
      <c r="M25" s="85"/>
      <c r="N25" s="120"/>
      <c r="O25" s="137"/>
      <c r="P25" s="84"/>
      <c r="Q25" s="85"/>
      <c r="R25" s="120"/>
      <c r="S25" s="137"/>
      <c r="T25" s="84"/>
      <c r="U25" s="176"/>
      <c r="V25" s="117"/>
      <c r="W25" s="179">
        <f t="shared" si="2"/>
        <v>28</v>
      </c>
      <c r="X25" s="36">
        <f t="shared" si="1"/>
        <v>1</v>
      </c>
      <c r="Y25" s="9"/>
      <c r="Z25" s="270"/>
      <c r="AA25" s="33"/>
      <c r="AB25" s="79"/>
      <c r="AC25" s="6"/>
    </row>
    <row r="26" spans="1:29" ht="15.75" thickBot="1" x14ac:dyDescent="0.3">
      <c r="A26" s="6"/>
      <c r="B26" s="270" t="s">
        <v>472</v>
      </c>
      <c r="C26" s="270" t="s">
        <v>19</v>
      </c>
      <c r="D26" s="270">
        <v>1972</v>
      </c>
      <c r="E26" s="165"/>
      <c r="F26" s="166"/>
      <c r="G26" s="297"/>
      <c r="H26" s="297"/>
      <c r="I26" s="85">
        <v>20</v>
      </c>
      <c r="J26" s="120">
        <v>21</v>
      </c>
      <c r="K26" s="137"/>
      <c r="L26" s="84"/>
      <c r="M26" s="85"/>
      <c r="N26" s="120"/>
      <c r="O26" s="137"/>
      <c r="P26" s="84"/>
      <c r="Q26" s="85"/>
      <c r="R26" s="120"/>
      <c r="S26" s="137"/>
      <c r="T26" s="84"/>
      <c r="U26" s="176"/>
      <c r="V26" s="117"/>
      <c r="W26" s="179">
        <f t="shared" si="2"/>
        <v>21</v>
      </c>
      <c r="X26" s="36">
        <f t="shared" si="1"/>
        <v>1</v>
      </c>
      <c r="Y26" s="9"/>
      <c r="Z26" s="270"/>
      <c r="AA26" s="33"/>
      <c r="AB26" s="79"/>
      <c r="AC26" s="6"/>
    </row>
    <row r="27" spans="1:29" ht="15.75" thickBot="1" x14ac:dyDescent="0.3">
      <c r="A27" s="6"/>
      <c r="B27" s="258" t="s">
        <v>675</v>
      </c>
      <c r="C27" s="258" t="s">
        <v>676</v>
      </c>
      <c r="D27" s="258">
        <v>1968</v>
      </c>
      <c r="E27" s="165"/>
      <c r="F27" s="166"/>
      <c r="G27" s="297"/>
      <c r="H27" s="297"/>
      <c r="I27" s="138"/>
      <c r="J27" s="185"/>
      <c r="K27" s="137">
        <v>20</v>
      </c>
      <c r="L27" s="84">
        <v>21</v>
      </c>
      <c r="M27" s="85"/>
      <c r="N27" s="120"/>
      <c r="O27" s="137"/>
      <c r="P27" s="84"/>
      <c r="Q27" s="85"/>
      <c r="R27" s="120"/>
      <c r="S27" s="137"/>
      <c r="T27" s="84"/>
      <c r="U27" s="176"/>
      <c r="V27" s="117"/>
      <c r="W27" s="179">
        <f t="shared" si="2"/>
        <v>21</v>
      </c>
      <c r="X27" s="36">
        <f t="shared" si="1"/>
        <v>1</v>
      </c>
      <c r="Y27" s="9"/>
      <c r="Z27" s="270"/>
      <c r="AA27" s="33"/>
      <c r="AB27" s="79"/>
      <c r="AC27" s="6"/>
    </row>
    <row r="28" spans="1:29" ht="15.75" thickBot="1" x14ac:dyDescent="0.3">
      <c r="A28" s="6"/>
      <c r="B28" s="258" t="s">
        <v>251</v>
      </c>
      <c r="C28" s="258" t="s">
        <v>207</v>
      </c>
      <c r="D28" s="258">
        <v>1967</v>
      </c>
      <c r="E28" s="165"/>
      <c r="F28" s="166"/>
      <c r="G28" s="297">
        <v>32</v>
      </c>
      <c r="H28" s="297">
        <v>9</v>
      </c>
      <c r="I28" s="85"/>
      <c r="J28" s="184"/>
      <c r="K28" s="137"/>
      <c r="L28" s="84"/>
      <c r="M28" s="85"/>
      <c r="N28" s="120"/>
      <c r="O28" s="137"/>
      <c r="P28" s="84"/>
      <c r="Q28" s="85"/>
      <c r="R28" s="120"/>
      <c r="S28" s="137"/>
      <c r="T28" s="84"/>
      <c r="U28" s="176"/>
      <c r="V28" s="117"/>
      <c r="W28" s="179">
        <f t="shared" si="2"/>
        <v>9</v>
      </c>
      <c r="X28" s="36">
        <f t="shared" si="1"/>
        <v>1</v>
      </c>
      <c r="Y28" s="9"/>
      <c r="Z28" s="270"/>
      <c r="AA28" s="33"/>
      <c r="AB28" s="79"/>
      <c r="AC28" s="6"/>
    </row>
    <row r="29" spans="1:29" ht="15.75" thickBot="1" x14ac:dyDescent="0.3">
      <c r="A29" s="6"/>
      <c r="B29" s="258" t="s">
        <v>677</v>
      </c>
      <c r="C29" s="258" t="s">
        <v>676</v>
      </c>
      <c r="D29" s="258">
        <v>1964</v>
      </c>
      <c r="E29" s="165"/>
      <c r="F29" s="166"/>
      <c r="G29" s="297"/>
      <c r="H29" s="297"/>
      <c r="I29" s="138"/>
      <c r="J29" s="185"/>
      <c r="K29" s="137">
        <v>21</v>
      </c>
      <c r="L29" s="84">
        <v>20</v>
      </c>
      <c r="M29" s="85"/>
      <c r="N29" s="120"/>
      <c r="O29" s="137"/>
      <c r="P29" s="84"/>
      <c r="Q29" s="85"/>
      <c r="R29" s="120"/>
      <c r="S29" s="137"/>
      <c r="T29" s="84"/>
      <c r="U29" s="176"/>
      <c r="V29" s="117"/>
      <c r="W29" s="179">
        <f t="shared" si="2"/>
        <v>20</v>
      </c>
      <c r="X29" s="36">
        <f t="shared" si="1"/>
        <v>1</v>
      </c>
      <c r="Y29" s="9"/>
      <c r="Z29" s="270"/>
      <c r="AA29" s="33"/>
      <c r="AB29" s="79"/>
      <c r="AC29" s="6"/>
    </row>
    <row r="30" spans="1:29" ht="15.75" thickBot="1" x14ac:dyDescent="0.3">
      <c r="A30" s="6"/>
      <c r="B30" s="258" t="s">
        <v>112</v>
      </c>
      <c r="C30" s="258" t="s">
        <v>45</v>
      </c>
      <c r="D30" s="258">
        <v>1968</v>
      </c>
      <c r="E30" s="165">
        <v>14</v>
      </c>
      <c r="F30" s="166">
        <v>27</v>
      </c>
      <c r="G30" s="297"/>
      <c r="H30" s="297"/>
      <c r="I30" s="85"/>
      <c r="J30" s="184"/>
      <c r="K30" s="137"/>
      <c r="L30" s="84"/>
      <c r="M30" s="85"/>
      <c r="N30" s="120"/>
      <c r="O30" s="137"/>
      <c r="P30" s="84"/>
      <c r="Q30" s="85"/>
      <c r="R30" s="120"/>
      <c r="S30" s="137"/>
      <c r="T30" s="84"/>
      <c r="U30" s="176"/>
      <c r="V30" s="117"/>
      <c r="W30" s="179">
        <f t="shared" si="2"/>
        <v>27</v>
      </c>
      <c r="X30" s="36">
        <f t="shared" si="1"/>
        <v>1</v>
      </c>
      <c r="Y30" s="9"/>
      <c r="Z30" s="270"/>
      <c r="AA30" s="33"/>
      <c r="AB30" s="79"/>
      <c r="AC30" s="6"/>
    </row>
    <row r="31" spans="1:29" ht="15.75" thickBot="1" x14ac:dyDescent="0.3">
      <c r="A31" s="6"/>
      <c r="B31" s="258" t="s">
        <v>232</v>
      </c>
      <c r="C31" s="258" t="s">
        <v>97</v>
      </c>
      <c r="D31" s="258">
        <v>1972</v>
      </c>
      <c r="E31" s="165"/>
      <c r="F31" s="166"/>
      <c r="G31" s="297">
        <v>19</v>
      </c>
      <c r="H31" s="297">
        <v>22</v>
      </c>
      <c r="I31" s="85"/>
      <c r="J31" s="184"/>
      <c r="K31" s="137"/>
      <c r="L31" s="84"/>
      <c r="M31" s="85"/>
      <c r="N31" s="120"/>
      <c r="O31" s="137"/>
      <c r="P31" s="84"/>
      <c r="Q31" s="85"/>
      <c r="R31" s="120"/>
      <c r="S31" s="137"/>
      <c r="T31" s="84"/>
      <c r="U31" s="176"/>
      <c r="V31" s="117"/>
      <c r="W31" s="179">
        <f t="shared" si="2"/>
        <v>22</v>
      </c>
      <c r="X31" s="36">
        <f t="shared" si="1"/>
        <v>1</v>
      </c>
      <c r="Y31" s="9"/>
      <c r="Z31" s="270"/>
      <c r="AA31" s="33"/>
      <c r="AB31" s="79"/>
      <c r="AC31" s="6"/>
    </row>
    <row r="32" spans="1:29" ht="15.75" thickBot="1" x14ac:dyDescent="0.3">
      <c r="A32" s="6"/>
      <c r="B32" s="258" t="s">
        <v>705</v>
      </c>
      <c r="C32" s="258" t="s">
        <v>3</v>
      </c>
      <c r="D32" s="258">
        <v>1971</v>
      </c>
      <c r="E32" s="165"/>
      <c r="F32" s="166"/>
      <c r="G32" s="297"/>
      <c r="H32" s="297"/>
      <c r="I32" s="138"/>
      <c r="J32" s="185"/>
      <c r="K32" s="137">
        <v>42</v>
      </c>
      <c r="L32" s="84">
        <v>0</v>
      </c>
      <c r="M32" s="85"/>
      <c r="N32" s="120"/>
      <c r="O32" s="137"/>
      <c r="P32" s="84"/>
      <c r="Q32" s="85"/>
      <c r="R32" s="120"/>
      <c r="S32" s="137"/>
      <c r="T32" s="84"/>
      <c r="U32" s="176"/>
      <c r="V32" s="117"/>
      <c r="W32" s="179">
        <f t="shared" si="2"/>
        <v>0</v>
      </c>
      <c r="X32" s="36">
        <f t="shared" si="1"/>
        <v>1</v>
      </c>
      <c r="Y32" s="9"/>
      <c r="Z32" s="270"/>
      <c r="AA32" s="33"/>
      <c r="AB32" s="79"/>
      <c r="AC32" s="6"/>
    </row>
    <row r="33" spans="1:29" ht="15.75" thickBot="1" x14ac:dyDescent="0.3">
      <c r="A33" s="6"/>
      <c r="B33" s="258" t="s">
        <v>678</v>
      </c>
      <c r="C33" s="258" t="s">
        <v>679</v>
      </c>
      <c r="D33" s="258">
        <v>1963</v>
      </c>
      <c r="E33" s="165"/>
      <c r="F33" s="166"/>
      <c r="G33" s="297"/>
      <c r="H33" s="297"/>
      <c r="I33" s="138"/>
      <c r="J33" s="185"/>
      <c r="K33" s="137">
        <v>22</v>
      </c>
      <c r="L33" s="84">
        <v>19</v>
      </c>
      <c r="M33" s="85"/>
      <c r="N33" s="120"/>
      <c r="O33" s="137"/>
      <c r="P33" s="84"/>
      <c r="Q33" s="85"/>
      <c r="R33" s="120"/>
      <c r="S33" s="137"/>
      <c r="T33" s="84"/>
      <c r="U33" s="176"/>
      <c r="V33" s="117"/>
      <c r="W33" s="179">
        <f t="shared" si="2"/>
        <v>19</v>
      </c>
      <c r="X33" s="36">
        <f t="shared" si="1"/>
        <v>1</v>
      </c>
      <c r="Y33" s="9"/>
      <c r="Z33" s="270"/>
      <c r="AA33" s="33"/>
      <c r="AB33" s="79"/>
      <c r="AC33" s="6"/>
    </row>
    <row r="34" spans="1:29" ht="15.75" thickBot="1" x14ac:dyDescent="0.3">
      <c r="A34" s="6"/>
      <c r="B34" s="258" t="s">
        <v>690</v>
      </c>
      <c r="C34" s="258" t="s">
        <v>691</v>
      </c>
      <c r="D34" s="258">
        <v>1965</v>
      </c>
      <c r="E34" s="165"/>
      <c r="F34" s="166"/>
      <c r="G34" s="297"/>
      <c r="H34" s="297"/>
      <c r="I34" s="138"/>
      <c r="J34" s="185"/>
      <c r="K34" s="137">
        <v>31</v>
      </c>
      <c r="L34" s="84">
        <v>10</v>
      </c>
      <c r="M34" s="85"/>
      <c r="N34" s="120"/>
      <c r="O34" s="137"/>
      <c r="P34" s="84"/>
      <c r="Q34" s="85"/>
      <c r="R34" s="120"/>
      <c r="S34" s="137"/>
      <c r="T34" s="84"/>
      <c r="U34" s="176"/>
      <c r="V34" s="117"/>
      <c r="W34" s="179">
        <f t="shared" si="2"/>
        <v>10</v>
      </c>
      <c r="X34" s="36">
        <f t="shared" si="1"/>
        <v>1</v>
      </c>
      <c r="Y34" s="9"/>
      <c r="Z34" s="270"/>
      <c r="AA34" s="33"/>
      <c r="AB34" s="79"/>
      <c r="AC34" s="6"/>
    </row>
    <row r="35" spans="1:29" ht="15.75" thickBot="1" x14ac:dyDescent="0.3">
      <c r="A35" s="6"/>
      <c r="B35" s="258" t="s">
        <v>694</v>
      </c>
      <c r="C35" s="258" t="s">
        <v>676</v>
      </c>
      <c r="D35" s="258">
        <v>1966</v>
      </c>
      <c r="E35" s="165"/>
      <c r="F35" s="166"/>
      <c r="G35" s="297"/>
      <c r="H35" s="297"/>
      <c r="I35" s="138"/>
      <c r="J35" s="185"/>
      <c r="K35" s="137">
        <v>33</v>
      </c>
      <c r="L35" s="84">
        <v>8</v>
      </c>
      <c r="M35" s="85">
        <v>21</v>
      </c>
      <c r="N35" s="120">
        <v>20</v>
      </c>
      <c r="O35" s="137">
        <v>13</v>
      </c>
      <c r="P35" s="84">
        <v>28</v>
      </c>
      <c r="Q35" s="85"/>
      <c r="R35" s="120"/>
      <c r="S35" s="137"/>
      <c r="T35" s="84"/>
      <c r="U35" s="176"/>
      <c r="V35" s="117"/>
      <c r="W35" s="179">
        <f t="shared" si="2"/>
        <v>56</v>
      </c>
      <c r="X35" s="36">
        <f t="shared" si="1"/>
        <v>3</v>
      </c>
      <c r="Y35" s="9"/>
      <c r="Z35" s="270"/>
      <c r="AA35" s="33"/>
      <c r="AB35" s="79"/>
      <c r="AC35" s="6"/>
    </row>
    <row r="36" spans="1:29" ht="15.75" thickBot="1" x14ac:dyDescent="0.3">
      <c r="A36" s="6"/>
      <c r="B36" s="258" t="s">
        <v>233</v>
      </c>
      <c r="C36" s="258" t="s">
        <v>234</v>
      </c>
      <c r="D36" s="258">
        <v>1970</v>
      </c>
      <c r="E36" s="165"/>
      <c r="F36" s="166"/>
      <c r="G36" s="297">
        <v>20</v>
      </c>
      <c r="H36" s="297">
        <v>21</v>
      </c>
      <c r="I36" s="85">
        <v>17</v>
      </c>
      <c r="J36" s="184">
        <v>24</v>
      </c>
      <c r="K36" s="137"/>
      <c r="L36" s="84"/>
      <c r="M36" s="85"/>
      <c r="N36" s="120"/>
      <c r="O36" s="137"/>
      <c r="P36" s="84"/>
      <c r="Q36" s="85"/>
      <c r="R36" s="120"/>
      <c r="S36" s="137"/>
      <c r="T36" s="84"/>
      <c r="U36" s="176"/>
      <c r="V36" s="117"/>
      <c r="W36" s="179">
        <f t="shared" si="2"/>
        <v>45</v>
      </c>
      <c r="X36" s="36">
        <f t="shared" si="1"/>
        <v>2</v>
      </c>
      <c r="Y36" s="9"/>
      <c r="Z36" s="270"/>
      <c r="AA36" s="33"/>
      <c r="AB36" s="79"/>
      <c r="AC36" s="6"/>
    </row>
    <row r="37" spans="1:29" ht="15.75" thickBot="1" x14ac:dyDescent="0.3">
      <c r="A37" s="6"/>
      <c r="B37" s="258" t="s">
        <v>476</v>
      </c>
      <c r="C37" s="258" t="s">
        <v>477</v>
      </c>
      <c r="D37" s="258">
        <v>1965</v>
      </c>
      <c r="E37" s="165"/>
      <c r="F37" s="166"/>
      <c r="G37" s="297"/>
      <c r="H37" s="297"/>
      <c r="I37" s="85">
        <v>23</v>
      </c>
      <c r="J37" s="120">
        <v>18</v>
      </c>
      <c r="K37" s="137"/>
      <c r="L37" s="84"/>
      <c r="M37" s="85"/>
      <c r="N37" s="120"/>
      <c r="O37" s="137"/>
      <c r="P37" s="84"/>
      <c r="Q37" s="85"/>
      <c r="R37" s="120"/>
      <c r="S37" s="137"/>
      <c r="T37" s="84"/>
      <c r="U37" s="176"/>
      <c r="V37" s="117"/>
      <c r="W37" s="179">
        <f t="shared" si="2"/>
        <v>18</v>
      </c>
      <c r="X37" s="36">
        <f t="shared" ref="X37:X68" si="3">COUNT(E37,G37,I37,K37,M37,O37,Q37,S37,U37)</f>
        <v>1</v>
      </c>
      <c r="Y37" s="9"/>
      <c r="Z37" s="270"/>
      <c r="AA37" s="33"/>
      <c r="AB37" s="79"/>
      <c r="AC37" s="6"/>
    </row>
    <row r="38" spans="1:29" ht="15.75" thickBot="1" x14ac:dyDescent="0.3">
      <c r="A38" s="6"/>
      <c r="B38" s="258" t="s">
        <v>666</v>
      </c>
      <c r="C38" s="258" t="s">
        <v>667</v>
      </c>
      <c r="D38" s="258">
        <v>1970</v>
      </c>
      <c r="E38" s="165"/>
      <c r="F38" s="166"/>
      <c r="G38" s="297"/>
      <c r="H38" s="297"/>
      <c r="I38" s="138"/>
      <c r="J38" s="185"/>
      <c r="K38" s="137">
        <v>11</v>
      </c>
      <c r="L38" s="84">
        <v>30</v>
      </c>
      <c r="M38" s="85"/>
      <c r="N38" s="120"/>
      <c r="O38" s="137"/>
      <c r="P38" s="84"/>
      <c r="Q38" s="85"/>
      <c r="R38" s="120"/>
      <c r="S38" s="137"/>
      <c r="T38" s="84"/>
      <c r="U38" s="176"/>
      <c r="V38" s="117"/>
      <c r="W38" s="179">
        <f t="shared" si="2"/>
        <v>30</v>
      </c>
      <c r="X38" s="36">
        <f t="shared" si="3"/>
        <v>1</v>
      </c>
      <c r="Y38" s="9"/>
      <c r="Z38" s="270"/>
      <c r="AA38" s="33"/>
      <c r="AB38" s="79"/>
      <c r="AC38" s="6"/>
    </row>
    <row r="39" spans="1:29" ht="15.75" thickBot="1" x14ac:dyDescent="0.3">
      <c r="A39" s="6"/>
      <c r="B39" s="258" t="s">
        <v>683</v>
      </c>
      <c r="C39" s="258" t="s">
        <v>3</v>
      </c>
      <c r="D39" s="258">
        <v>1969</v>
      </c>
      <c r="E39" s="165"/>
      <c r="F39" s="166"/>
      <c r="G39" s="297"/>
      <c r="H39" s="297"/>
      <c r="I39" s="138"/>
      <c r="J39" s="185"/>
      <c r="K39" s="137">
        <v>26</v>
      </c>
      <c r="L39" s="84">
        <v>15</v>
      </c>
      <c r="M39" s="85"/>
      <c r="N39" s="120"/>
      <c r="O39" s="137"/>
      <c r="P39" s="84"/>
      <c r="Q39" s="85"/>
      <c r="R39" s="120"/>
      <c r="S39" s="137"/>
      <c r="T39" s="84"/>
      <c r="U39" s="176"/>
      <c r="V39" s="117"/>
      <c r="W39" s="179">
        <f t="shared" si="2"/>
        <v>15</v>
      </c>
      <c r="X39" s="36">
        <f t="shared" si="3"/>
        <v>1</v>
      </c>
      <c r="Y39" s="9"/>
      <c r="Z39" s="270"/>
      <c r="AA39" s="33"/>
      <c r="AB39" s="79"/>
      <c r="AC39" s="6"/>
    </row>
    <row r="40" spans="1:29" ht="15.75" thickBot="1" x14ac:dyDescent="0.3">
      <c r="A40" s="6"/>
      <c r="B40" s="258" t="s">
        <v>828</v>
      </c>
      <c r="C40" s="258" t="s">
        <v>438</v>
      </c>
      <c r="D40" s="258">
        <v>1970</v>
      </c>
      <c r="E40" s="165"/>
      <c r="F40" s="166"/>
      <c r="G40" s="297"/>
      <c r="H40" s="297"/>
      <c r="I40" s="138"/>
      <c r="J40" s="185"/>
      <c r="K40" s="137"/>
      <c r="L40" s="84"/>
      <c r="M40" s="85">
        <v>8</v>
      </c>
      <c r="N40" s="120">
        <v>33</v>
      </c>
      <c r="O40" s="137"/>
      <c r="P40" s="84"/>
      <c r="Q40" s="85"/>
      <c r="R40" s="120"/>
      <c r="S40" s="137"/>
      <c r="T40" s="84"/>
      <c r="U40" s="176"/>
      <c r="V40" s="117"/>
      <c r="W40" s="179">
        <f t="shared" si="2"/>
        <v>33</v>
      </c>
      <c r="X40" s="36">
        <f t="shared" si="3"/>
        <v>1</v>
      </c>
      <c r="Y40" s="9"/>
      <c r="Z40" s="270"/>
      <c r="AA40" s="33"/>
      <c r="AB40" s="79"/>
      <c r="AC40" s="6"/>
    </row>
    <row r="41" spans="1:29" ht="15.75" thickBot="1" x14ac:dyDescent="0.3">
      <c r="A41" s="6"/>
      <c r="B41" s="258" t="s">
        <v>928</v>
      </c>
      <c r="C41" s="258" t="s">
        <v>929</v>
      </c>
      <c r="D41" s="258">
        <v>1965</v>
      </c>
      <c r="E41" s="165"/>
      <c r="F41" s="166"/>
      <c r="G41" s="297"/>
      <c r="H41" s="297"/>
      <c r="I41" s="138"/>
      <c r="J41" s="185"/>
      <c r="K41" s="137"/>
      <c r="L41" s="84"/>
      <c r="M41" s="85"/>
      <c r="N41" s="120"/>
      <c r="O41" s="137">
        <v>16</v>
      </c>
      <c r="P41" s="84">
        <v>25</v>
      </c>
      <c r="Q41" s="85"/>
      <c r="R41" s="120"/>
      <c r="S41" s="137"/>
      <c r="T41" s="84"/>
      <c r="U41" s="176"/>
      <c r="V41" s="117"/>
      <c r="W41" s="179">
        <f t="shared" si="2"/>
        <v>25</v>
      </c>
      <c r="X41" s="36">
        <f t="shared" si="3"/>
        <v>1</v>
      </c>
      <c r="Y41" s="9"/>
      <c r="Z41" s="270"/>
      <c r="AA41" s="33"/>
      <c r="AB41" s="79"/>
      <c r="AC41" s="6"/>
    </row>
    <row r="42" spans="1:29" ht="15.75" thickBot="1" x14ac:dyDescent="0.3">
      <c r="A42" s="6"/>
      <c r="B42" s="258" t="s">
        <v>478</v>
      </c>
      <c r="C42" s="258" t="s">
        <v>178</v>
      </c>
      <c r="D42" s="258">
        <v>1966</v>
      </c>
      <c r="E42" s="165"/>
      <c r="F42" s="166"/>
      <c r="G42" s="297"/>
      <c r="H42" s="297"/>
      <c r="I42" s="85">
        <v>24</v>
      </c>
      <c r="J42" s="120">
        <v>17</v>
      </c>
      <c r="K42" s="137"/>
      <c r="L42" s="84"/>
      <c r="M42" s="85"/>
      <c r="N42" s="120"/>
      <c r="O42" s="137"/>
      <c r="P42" s="84"/>
      <c r="Q42" s="85"/>
      <c r="R42" s="120"/>
      <c r="S42" s="137"/>
      <c r="T42" s="84"/>
      <c r="U42" s="176"/>
      <c r="V42" s="117"/>
      <c r="W42" s="179">
        <f t="shared" si="2"/>
        <v>17</v>
      </c>
      <c r="X42" s="36">
        <f t="shared" si="3"/>
        <v>1</v>
      </c>
      <c r="Y42" s="9"/>
      <c r="Z42" s="270"/>
      <c r="AA42" s="33"/>
      <c r="AB42" s="79"/>
      <c r="AC42" s="6"/>
    </row>
    <row r="43" spans="1:29" ht="15.75" thickBot="1" x14ac:dyDescent="0.3">
      <c r="A43" s="6"/>
      <c r="B43" s="258" t="s">
        <v>697</v>
      </c>
      <c r="C43" s="258" t="s">
        <v>45</v>
      </c>
      <c r="D43" s="258">
        <v>1970</v>
      </c>
      <c r="E43" s="165"/>
      <c r="F43" s="166"/>
      <c r="G43" s="297"/>
      <c r="H43" s="297"/>
      <c r="I43" s="138"/>
      <c r="J43" s="185"/>
      <c r="K43" s="137">
        <v>37</v>
      </c>
      <c r="L43" s="84">
        <v>4</v>
      </c>
      <c r="M43" s="85"/>
      <c r="N43" s="120"/>
      <c r="O43" s="137"/>
      <c r="P43" s="84"/>
      <c r="Q43" s="85"/>
      <c r="R43" s="120"/>
      <c r="S43" s="137"/>
      <c r="T43" s="84"/>
      <c r="U43" s="176"/>
      <c r="V43" s="117"/>
      <c r="W43" s="179">
        <f t="shared" si="2"/>
        <v>4</v>
      </c>
      <c r="X43" s="36">
        <f t="shared" si="3"/>
        <v>1</v>
      </c>
      <c r="Y43" s="9"/>
      <c r="Z43" s="270"/>
      <c r="AA43" s="33"/>
      <c r="AB43" s="79"/>
      <c r="AC43" s="6"/>
    </row>
    <row r="44" spans="1:29" ht="15.75" thickBot="1" x14ac:dyDescent="0.3">
      <c r="A44" s="6"/>
      <c r="B44" s="258" t="s">
        <v>829</v>
      </c>
      <c r="C44" s="258" t="s">
        <v>16</v>
      </c>
      <c r="D44" s="258">
        <v>1970</v>
      </c>
      <c r="E44" s="165"/>
      <c r="F44" s="166"/>
      <c r="G44" s="297"/>
      <c r="H44" s="297"/>
      <c r="I44" s="138"/>
      <c r="J44" s="185"/>
      <c r="K44" s="137"/>
      <c r="L44" s="84"/>
      <c r="M44" s="85">
        <v>9</v>
      </c>
      <c r="N44" s="120">
        <v>32</v>
      </c>
      <c r="O44" s="137"/>
      <c r="P44" s="84"/>
      <c r="Q44" s="85"/>
      <c r="R44" s="120"/>
      <c r="S44" s="137"/>
      <c r="T44" s="84"/>
      <c r="U44" s="176"/>
      <c r="V44" s="117"/>
      <c r="W44" s="179">
        <f t="shared" si="2"/>
        <v>32</v>
      </c>
      <c r="X44" s="36">
        <f t="shared" si="3"/>
        <v>1</v>
      </c>
      <c r="Y44" s="9"/>
      <c r="Z44" s="270"/>
      <c r="AA44" s="33"/>
      <c r="AB44" s="79"/>
      <c r="AC44" s="6"/>
    </row>
    <row r="45" spans="1:29" ht="15.75" thickBot="1" x14ac:dyDescent="0.3">
      <c r="A45" s="6"/>
      <c r="B45" s="258" t="s">
        <v>924</v>
      </c>
      <c r="C45" s="258" t="s">
        <v>204</v>
      </c>
      <c r="D45" s="258">
        <v>1971</v>
      </c>
      <c r="E45" s="165"/>
      <c r="F45" s="166"/>
      <c r="G45" s="297"/>
      <c r="H45" s="297"/>
      <c r="I45" s="138"/>
      <c r="J45" s="185"/>
      <c r="K45" s="137"/>
      <c r="L45" s="84"/>
      <c r="M45" s="85"/>
      <c r="N45" s="120"/>
      <c r="O45" s="137">
        <v>12</v>
      </c>
      <c r="P45" s="84">
        <v>29</v>
      </c>
      <c r="Q45" s="85"/>
      <c r="R45" s="120"/>
      <c r="S45" s="137"/>
      <c r="T45" s="84"/>
      <c r="U45" s="176"/>
      <c r="V45" s="117"/>
      <c r="W45" s="179">
        <f t="shared" si="2"/>
        <v>29</v>
      </c>
      <c r="X45" s="36">
        <f t="shared" si="3"/>
        <v>1</v>
      </c>
      <c r="Y45" s="62"/>
      <c r="Z45" s="270"/>
      <c r="AA45" s="33"/>
      <c r="AB45" s="79"/>
      <c r="AC45" s="6"/>
    </row>
    <row r="46" spans="1:29" ht="15.75" thickBot="1" x14ac:dyDescent="0.3">
      <c r="A46" s="6"/>
      <c r="B46" s="258" t="s">
        <v>665</v>
      </c>
      <c r="C46" s="258" t="s">
        <v>18</v>
      </c>
      <c r="D46" s="258">
        <v>1968</v>
      </c>
      <c r="E46" s="165"/>
      <c r="F46" s="166"/>
      <c r="G46" s="297"/>
      <c r="H46" s="297"/>
      <c r="I46" s="85"/>
      <c r="J46" s="120"/>
      <c r="K46" s="137">
        <v>7</v>
      </c>
      <c r="L46" s="84">
        <v>34</v>
      </c>
      <c r="M46" s="85"/>
      <c r="N46" s="120"/>
      <c r="O46" s="137"/>
      <c r="P46" s="84"/>
      <c r="Q46" s="85"/>
      <c r="R46" s="120"/>
      <c r="S46" s="137"/>
      <c r="T46" s="84"/>
      <c r="U46" s="176"/>
      <c r="V46" s="117"/>
      <c r="W46" s="179">
        <f t="shared" si="2"/>
        <v>34</v>
      </c>
      <c r="X46" s="36">
        <f t="shared" si="3"/>
        <v>1</v>
      </c>
      <c r="Y46" s="9"/>
      <c r="Z46" s="270"/>
      <c r="AA46" s="33"/>
      <c r="AB46" s="79"/>
      <c r="AC46" s="6"/>
    </row>
    <row r="47" spans="1:29" ht="15.75" thickBot="1" x14ac:dyDescent="0.3">
      <c r="A47" s="6"/>
      <c r="B47" s="258" t="s">
        <v>220</v>
      </c>
      <c r="C47" s="258" t="s">
        <v>221</v>
      </c>
      <c r="D47" s="258">
        <v>1968</v>
      </c>
      <c r="E47" s="165"/>
      <c r="F47" s="166"/>
      <c r="G47" s="297">
        <v>9</v>
      </c>
      <c r="H47" s="297">
        <v>32</v>
      </c>
      <c r="I47" s="85"/>
      <c r="J47" s="184"/>
      <c r="K47" s="137"/>
      <c r="L47" s="84"/>
      <c r="M47" s="85"/>
      <c r="N47" s="120"/>
      <c r="O47" s="137"/>
      <c r="P47" s="84"/>
      <c r="Q47" s="85"/>
      <c r="R47" s="120"/>
      <c r="S47" s="137"/>
      <c r="T47" s="84"/>
      <c r="U47" s="176"/>
      <c r="V47" s="117"/>
      <c r="W47" s="179">
        <f t="shared" si="2"/>
        <v>32</v>
      </c>
      <c r="X47" s="36">
        <f t="shared" si="3"/>
        <v>1</v>
      </c>
      <c r="Y47" s="9"/>
      <c r="Z47" s="270"/>
      <c r="AA47" s="33"/>
      <c r="AB47" s="79"/>
      <c r="AC47" s="6"/>
    </row>
    <row r="48" spans="1:29" ht="15.75" thickBot="1" x14ac:dyDescent="0.3">
      <c r="A48" s="6"/>
      <c r="B48" s="258" t="s">
        <v>704</v>
      </c>
      <c r="C48" s="258" t="s">
        <v>681</v>
      </c>
      <c r="D48" s="258">
        <v>1963</v>
      </c>
      <c r="E48" s="165"/>
      <c r="F48" s="166"/>
      <c r="G48" s="297"/>
      <c r="H48" s="297"/>
      <c r="I48" s="138"/>
      <c r="J48" s="185"/>
      <c r="K48" s="137">
        <v>43</v>
      </c>
      <c r="L48" s="84">
        <v>0</v>
      </c>
      <c r="M48" s="85"/>
      <c r="N48" s="120"/>
      <c r="O48" s="137">
        <v>17</v>
      </c>
      <c r="P48" s="84">
        <v>24</v>
      </c>
      <c r="Q48" s="85"/>
      <c r="R48" s="120"/>
      <c r="S48" s="137"/>
      <c r="T48" s="84"/>
      <c r="U48" s="176"/>
      <c r="V48" s="117"/>
      <c r="W48" s="179">
        <f t="shared" si="2"/>
        <v>24</v>
      </c>
      <c r="X48" s="36">
        <f t="shared" si="3"/>
        <v>2</v>
      </c>
      <c r="Y48" s="9"/>
      <c r="Z48" s="270"/>
      <c r="AA48" s="33"/>
      <c r="AB48" s="79"/>
      <c r="AC48" s="6"/>
    </row>
    <row r="49" spans="1:29" ht="15.75" thickBot="1" x14ac:dyDescent="0.3">
      <c r="A49" s="6"/>
      <c r="B49" s="258" t="s">
        <v>115</v>
      </c>
      <c r="C49" s="258" t="s">
        <v>116</v>
      </c>
      <c r="D49" s="258">
        <v>1968</v>
      </c>
      <c r="E49" s="165">
        <v>16</v>
      </c>
      <c r="F49" s="166">
        <v>25</v>
      </c>
      <c r="G49" s="297"/>
      <c r="H49" s="297"/>
      <c r="I49" s="85"/>
      <c r="J49" s="184"/>
      <c r="K49" s="137"/>
      <c r="L49" s="84"/>
      <c r="M49" s="85"/>
      <c r="N49" s="120"/>
      <c r="O49" s="137"/>
      <c r="P49" s="84"/>
      <c r="Q49" s="85"/>
      <c r="R49" s="120"/>
      <c r="S49" s="137"/>
      <c r="T49" s="84"/>
      <c r="U49" s="176"/>
      <c r="V49" s="117"/>
      <c r="W49" s="179">
        <f t="shared" si="2"/>
        <v>25</v>
      </c>
      <c r="X49" s="36">
        <f t="shared" si="3"/>
        <v>1</v>
      </c>
      <c r="Y49" s="9"/>
      <c r="Z49" s="270"/>
      <c r="AA49" s="33"/>
      <c r="AB49" s="79"/>
      <c r="AC49" s="6"/>
    </row>
    <row r="50" spans="1:29" ht="15.75" thickBot="1" x14ac:dyDescent="0.3">
      <c r="A50" s="6"/>
      <c r="B50" s="258" t="s">
        <v>684</v>
      </c>
      <c r="C50" s="258" t="s">
        <v>685</v>
      </c>
      <c r="D50" s="258">
        <v>963</v>
      </c>
      <c r="E50" s="165"/>
      <c r="F50" s="166"/>
      <c r="G50" s="297"/>
      <c r="H50" s="297"/>
      <c r="I50" s="44"/>
      <c r="J50" s="43"/>
      <c r="K50" s="137">
        <v>27</v>
      </c>
      <c r="L50" s="84">
        <v>14</v>
      </c>
      <c r="M50" s="85"/>
      <c r="N50" s="120"/>
      <c r="O50" s="137"/>
      <c r="P50" s="84"/>
      <c r="Q50" s="85"/>
      <c r="R50" s="120"/>
      <c r="S50" s="137"/>
      <c r="T50" s="84"/>
      <c r="U50" s="176"/>
      <c r="V50" s="117"/>
      <c r="W50" s="179">
        <f t="shared" si="2"/>
        <v>14</v>
      </c>
      <c r="X50" s="36">
        <f t="shared" si="3"/>
        <v>1</v>
      </c>
      <c r="Y50" s="9"/>
      <c r="Z50" s="270"/>
      <c r="AA50" s="33"/>
      <c r="AB50" s="79"/>
      <c r="AC50" s="6"/>
    </row>
    <row r="51" spans="1:29" ht="15.75" thickBot="1" x14ac:dyDescent="0.3">
      <c r="A51" s="6"/>
      <c r="B51" s="258" t="s">
        <v>107</v>
      </c>
      <c r="C51" s="258" t="s">
        <v>108</v>
      </c>
      <c r="D51" s="258">
        <v>1972</v>
      </c>
      <c r="E51" s="165">
        <v>10</v>
      </c>
      <c r="F51" s="166">
        <v>31</v>
      </c>
      <c r="G51" s="297">
        <v>6</v>
      </c>
      <c r="H51" s="297">
        <v>35</v>
      </c>
      <c r="I51" s="297">
        <v>6</v>
      </c>
      <c r="J51" s="40">
        <v>35</v>
      </c>
      <c r="K51" s="137"/>
      <c r="L51" s="84"/>
      <c r="M51" s="85">
        <v>12</v>
      </c>
      <c r="N51" s="265">
        <v>29</v>
      </c>
      <c r="O51" s="137">
        <v>10</v>
      </c>
      <c r="P51" s="84">
        <v>31</v>
      </c>
      <c r="Q51" s="85"/>
      <c r="R51" s="120"/>
      <c r="S51" s="137"/>
      <c r="T51" s="84"/>
      <c r="U51" s="176"/>
      <c r="V51" s="117"/>
      <c r="W51" s="179">
        <f>SUM(F51,H51,J51,L51,N51,P51,R51,T51,V51)-N51</f>
        <v>132</v>
      </c>
      <c r="X51" s="36">
        <f t="shared" si="3"/>
        <v>5</v>
      </c>
      <c r="Y51" s="9"/>
      <c r="Z51" s="270"/>
      <c r="AA51" s="33"/>
      <c r="AB51" s="79"/>
      <c r="AC51" s="6"/>
    </row>
    <row r="52" spans="1:29" ht="15.75" thickBot="1" x14ac:dyDescent="0.3">
      <c r="A52" s="6"/>
      <c r="B52" s="258" t="s">
        <v>218</v>
      </c>
      <c r="C52" s="258" t="s">
        <v>202</v>
      </c>
      <c r="D52" s="258">
        <v>1970</v>
      </c>
      <c r="E52" s="165"/>
      <c r="F52" s="166"/>
      <c r="G52" s="297">
        <v>5</v>
      </c>
      <c r="H52" s="297">
        <v>36</v>
      </c>
      <c r="I52" s="297">
        <v>5</v>
      </c>
      <c r="J52" s="40">
        <v>36</v>
      </c>
      <c r="K52" s="137">
        <v>9</v>
      </c>
      <c r="L52" s="84">
        <v>32</v>
      </c>
      <c r="M52" s="85">
        <v>6</v>
      </c>
      <c r="N52" s="120">
        <v>35</v>
      </c>
      <c r="O52" s="137"/>
      <c r="P52" s="84"/>
      <c r="Q52" s="85"/>
      <c r="R52" s="120"/>
      <c r="S52" s="137"/>
      <c r="T52" s="84"/>
      <c r="U52" s="176"/>
      <c r="V52" s="117"/>
      <c r="W52" s="179">
        <f t="shared" ref="W52:W62" si="4">SUM(F52,H52,J52,L52,N52,P52,R52,T52,V52)</f>
        <v>139</v>
      </c>
      <c r="X52" s="36">
        <f t="shared" si="3"/>
        <v>4</v>
      </c>
      <c r="Y52" s="37"/>
      <c r="Z52" s="270"/>
      <c r="AA52" s="33"/>
      <c r="AB52" s="79"/>
      <c r="AC52" s="6"/>
    </row>
    <row r="53" spans="1:29" ht="15.75" thickBot="1" x14ac:dyDescent="0.3">
      <c r="A53" s="6"/>
      <c r="B53" s="258" t="s">
        <v>464</v>
      </c>
      <c r="C53" s="258" t="s">
        <v>16</v>
      </c>
      <c r="D53" s="258">
        <v>1968</v>
      </c>
      <c r="E53" s="165"/>
      <c r="F53" s="166"/>
      <c r="G53" s="297"/>
      <c r="H53" s="297"/>
      <c r="I53" s="297">
        <v>11</v>
      </c>
      <c r="J53" s="297">
        <v>30</v>
      </c>
      <c r="K53" s="137"/>
      <c r="L53" s="84"/>
      <c r="M53" s="85"/>
      <c r="N53" s="120"/>
      <c r="O53" s="137"/>
      <c r="P53" s="84"/>
      <c r="Q53" s="85"/>
      <c r="R53" s="120"/>
      <c r="S53" s="137"/>
      <c r="T53" s="84"/>
      <c r="U53" s="176"/>
      <c r="V53" s="117"/>
      <c r="W53" s="179">
        <f t="shared" si="4"/>
        <v>30</v>
      </c>
      <c r="X53" s="36">
        <f t="shared" si="3"/>
        <v>1</v>
      </c>
      <c r="Y53" s="9"/>
      <c r="Z53" s="270"/>
      <c r="AA53" s="33"/>
      <c r="AB53" s="79"/>
      <c r="AC53" s="6"/>
    </row>
    <row r="54" spans="1:29" ht="15.75" thickBot="1" x14ac:dyDescent="0.3">
      <c r="A54" s="6"/>
      <c r="B54" s="258" t="s">
        <v>227</v>
      </c>
      <c r="C54" s="258" t="s">
        <v>18</v>
      </c>
      <c r="D54" s="258">
        <v>1971</v>
      </c>
      <c r="E54" s="165"/>
      <c r="F54" s="166"/>
      <c r="G54" s="137">
        <v>15</v>
      </c>
      <c r="H54" s="84">
        <v>26</v>
      </c>
      <c r="I54" s="297"/>
      <c r="J54" s="40"/>
      <c r="K54" s="137">
        <v>15</v>
      </c>
      <c r="L54" s="84">
        <v>26</v>
      </c>
      <c r="M54" s="85"/>
      <c r="N54" s="120"/>
      <c r="O54" s="137"/>
      <c r="P54" s="84"/>
      <c r="Q54" s="85"/>
      <c r="R54" s="120"/>
      <c r="S54" s="137"/>
      <c r="T54" s="84"/>
      <c r="U54" s="176"/>
      <c r="V54" s="117"/>
      <c r="W54" s="179">
        <f t="shared" si="4"/>
        <v>52</v>
      </c>
      <c r="X54" s="36">
        <f t="shared" si="3"/>
        <v>2</v>
      </c>
      <c r="Y54" s="9"/>
      <c r="Z54" s="270"/>
      <c r="AA54" s="33"/>
      <c r="AB54" s="79"/>
      <c r="AC54" s="6"/>
    </row>
    <row r="55" spans="1:29" ht="15.75" thickBot="1" x14ac:dyDescent="0.3">
      <c r="A55" s="6"/>
      <c r="B55" s="258" t="s">
        <v>480</v>
      </c>
      <c r="C55" s="258" t="s">
        <v>18</v>
      </c>
      <c r="D55" s="258">
        <v>1967</v>
      </c>
      <c r="E55" s="165"/>
      <c r="F55" s="166"/>
      <c r="G55" s="137"/>
      <c r="H55" s="84"/>
      <c r="I55" s="297">
        <v>26</v>
      </c>
      <c r="J55" s="297">
        <v>15</v>
      </c>
      <c r="K55" s="137"/>
      <c r="L55" s="84"/>
      <c r="M55" s="85"/>
      <c r="N55" s="120"/>
      <c r="O55" s="137"/>
      <c r="P55" s="84"/>
      <c r="Q55" s="85"/>
      <c r="R55" s="120"/>
      <c r="S55" s="137"/>
      <c r="T55" s="84"/>
      <c r="U55" s="176"/>
      <c r="V55" s="117"/>
      <c r="W55" s="179">
        <f t="shared" si="4"/>
        <v>15</v>
      </c>
      <c r="X55" s="36">
        <f t="shared" si="3"/>
        <v>1</v>
      </c>
      <c r="Y55" s="9"/>
      <c r="Z55" s="270"/>
      <c r="AA55" s="33"/>
      <c r="AB55" s="79"/>
      <c r="AC55" s="6"/>
    </row>
    <row r="56" spans="1:29" ht="15.75" thickBot="1" x14ac:dyDescent="0.3">
      <c r="A56" s="6"/>
      <c r="B56" s="258" t="s">
        <v>110</v>
      </c>
      <c r="C56" s="258" t="s">
        <v>31</v>
      </c>
      <c r="D56" s="258">
        <v>1968</v>
      </c>
      <c r="E56" s="165">
        <v>12</v>
      </c>
      <c r="F56" s="166">
        <v>29</v>
      </c>
      <c r="G56" s="137"/>
      <c r="H56" s="84"/>
      <c r="I56" s="297"/>
      <c r="J56" s="40"/>
      <c r="K56" s="137"/>
      <c r="L56" s="84"/>
      <c r="M56" s="85"/>
      <c r="N56" s="120"/>
      <c r="O56" s="137"/>
      <c r="P56" s="84"/>
      <c r="Q56" s="85"/>
      <c r="R56" s="120"/>
      <c r="S56" s="137"/>
      <c r="T56" s="84"/>
      <c r="U56" s="176"/>
      <c r="V56" s="117"/>
      <c r="W56" s="179">
        <f t="shared" si="4"/>
        <v>29</v>
      </c>
      <c r="X56" s="36">
        <f t="shared" si="3"/>
        <v>1</v>
      </c>
      <c r="Y56" s="9"/>
      <c r="Z56" s="270"/>
      <c r="AA56" s="33"/>
      <c r="AB56" s="79"/>
      <c r="AC56" s="6"/>
    </row>
    <row r="57" spans="1:29" ht="15.75" thickBot="1" x14ac:dyDescent="0.3">
      <c r="A57" s="6"/>
      <c r="B57" s="258" t="s">
        <v>687</v>
      </c>
      <c r="C57" s="258" t="s">
        <v>688</v>
      </c>
      <c r="D57" s="258">
        <v>1971</v>
      </c>
      <c r="E57" s="165"/>
      <c r="F57" s="166"/>
      <c r="G57" s="137"/>
      <c r="H57" s="84"/>
      <c r="I57" s="44"/>
      <c r="J57" s="43"/>
      <c r="K57" s="137">
        <v>29</v>
      </c>
      <c r="L57" s="84">
        <v>12</v>
      </c>
      <c r="M57" s="85">
        <v>22</v>
      </c>
      <c r="N57" s="120">
        <v>19</v>
      </c>
      <c r="O57" s="137"/>
      <c r="P57" s="84"/>
      <c r="Q57" s="85"/>
      <c r="R57" s="120"/>
      <c r="S57" s="137"/>
      <c r="T57" s="84"/>
      <c r="U57" s="176"/>
      <c r="V57" s="117"/>
      <c r="W57" s="179">
        <f t="shared" si="4"/>
        <v>31</v>
      </c>
      <c r="X57" s="36">
        <f t="shared" si="3"/>
        <v>2</v>
      </c>
      <c r="Y57" s="9"/>
      <c r="Z57" s="270"/>
      <c r="AA57" s="33"/>
      <c r="AB57" s="79"/>
      <c r="AC57" s="6"/>
    </row>
    <row r="58" spans="1:29" ht="15.75" thickBot="1" x14ac:dyDescent="0.3">
      <c r="A58" s="9"/>
      <c r="B58" s="258" t="s">
        <v>695</v>
      </c>
      <c r="C58" s="258" t="s">
        <v>660</v>
      </c>
      <c r="D58" s="258">
        <v>1967</v>
      </c>
      <c r="E58" s="165"/>
      <c r="F58" s="166"/>
      <c r="G58" s="137"/>
      <c r="H58" s="84"/>
      <c r="I58" s="44"/>
      <c r="J58" s="43"/>
      <c r="K58" s="137">
        <v>34</v>
      </c>
      <c r="L58" s="84">
        <v>7</v>
      </c>
      <c r="M58" s="85"/>
      <c r="N58" s="120"/>
      <c r="O58" s="137"/>
      <c r="P58" s="84"/>
      <c r="Q58" s="85"/>
      <c r="R58" s="120"/>
      <c r="S58" s="137"/>
      <c r="T58" s="84"/>
      <c r="U58" s="176"/>
      <c r="V58" s="117"/>
      <c r="W58" s="179">
        <f t="shared" si="4"/>
        <v>7</v>
      </c>
      <c r="X58" s="36">
        <f t="shared" si="3"/>
        <v>1</v>
      </c>
      <c r="Y58" s="9"/>
      <c r="Z58" s="270"/>
      <c r="AA58" s="33"/>
      <c r="AB58" s="79"/>
      <c r="AC58" s="6"/>
    </row>
    <row r="59" spans="1:29" ht="15.75" thickBot="1" x14ac:dyDescent="0.3">
      <c r="A59" s="9"/>
      <c r="B59" s="258" t="s">
        <v>835</v>
      </c>
      <c r="C59" s="258" t="s">
        <v>562</v>
      </c>
      <c r="D59" s="258">
        <v>1966</v>
      </c>
      <c r="E59" s="165"/>
      <c r="F59" s="166"/>
      <c r="G59" s="137"/>
      <c r="H59" s="84"/>
      <c r="I59" s="44"/>
      <c r="J59" s="43"/>
      <c r="K59" s="137"/>
      <c r="L59" s="84"/>
      <c r="M59" s="85">
        <v>17</v>
      </c>
      <c r="N59" s="120">
        <v>24</v>
      </c>
      <c r="O59" s="137"/>
      <c r="P59" s="84"/>
      <c r="Q59" s="85"/>
      <c r="R59" s="120"/>
      <c r="S59" s="137"/>
      <c r="T59" s="84"/>
      <c r="U59" s="176"/>
      <c r="V59" s="117"/>
      <c r="W59" s="179">
        <f t="shared" si="4"/>
        <v>24</v>
      </c>
      <c r="X59" s="36">
        <f t="shared" si="3"/>
        <v>1</v>
      </c>
      <c r="Y59" s="9"/>
      <c r="Z59" s="270"/>
      <c r="AA59" s="33"/>
      <c r="AB59" s="79"/>
      <c r="AC59" s="6"/>
    </row>
    <row r="60" spans="1:29" ht="15.75" thickBot="1" x14ac:dyDescent="0.3">
      <c r="A60" s="9"/>
      <c r="B60" s="258" t="s">
        <v>471</v>
      </c>
      <c r="C60" s="258" t="s">
        <v>19</v>
      </c>
      <c r="D60" s="258">
        <v>1970</v>
      </c>
      <c r="E60" s="165"/>
      <c r="F60" s="166"/>
      <c r="G60" s="137"/>
      <c r="H60" s="84"/>
      <c r="I60" s="297">
        <v>19</v>
      </c>
      <c r="J60" s="297">
        <v>22</v>
      </c>
      <c r="K60" s="137"/>
      <c r="L60" s="84"/>
      <c r="M60" s="85"/>
      <c r="N60" s="120"/>
      <c r="O60" s="137"/>
      <c r="P60" s="84"/>
      <c r="Q60" s="85"/>
      <c r="R60" s="120"/>
      <c r="S60" s="137"/>
      <c r="T60" s="84"/>
      <c r="U60" s="176"/>
      <c r="V60" s="117"/>
      <c r="W60" s="179">
        <f t="shared" si="4"/>
        <v>22</v>
      </c>
      <c r="X60" s="36">
        <f t="shared" si="3"/>
        <v>1</v>
      </c>
      <c r="Y60" s="9"/>
      <c r="Z60" s="270"/>
      <c r="AA60" s="33"/>
      <c r="AB60" s="79"/>
      <c r="AC60" s="6"/>
    </row>
    <row r="61" spans="1:29" ht="15.75" thickBot="1" x14ac:dyDescent="0.3">
      <c r="A61" s="9"/>
      <c r="B61" s="258" t="s">
        <v>240</v>
      </c>
      <c r="C61" s="258" t="s">
        <v>18</v>
      </c>
      <c r="D61" s="258">
        <v>1966</v>
      </c>
      <c r="E61" s="165"/>
      <c r="F61" s="166"/>
      <c r="G61" s="137">
        <v>25</v>
      </c>
      <c r="H61" s="84">
        <v>16</v>
      </c>
      <c r="I61" s="297"/>
      <c r="J61" s="40"/>
      <c r="K61" s="137"/>
      <c r="L61" s="84"/>
      <c r="M61" s="85"/>
      <c r="N61" s="120"/>
      <c r="O61" s="137"/>
      <c r="P61" s="84"/>
      <c r="Q61" s="85"/>
      <c r="R61" s="120"/>
      <c r="S61" s="137"/>
      <c r="T61" s="84"/>
      <c r="U61" s="176"/>
      <c r="V61" s="117"/>
      <c r="W61" s="179">
        <f t="shared" si="4"/>
        <v>16</v>
      </c>
      <c r="X61" s="36">
        <f t="shared" si="3"/>
        <v>1</v>
      </c>
      <c r="Y61" s="9"/>
      <c r="Z61" s="270"/>
      <c r="AA61" s="33"/>
      <c r="AB61" s="79"/>
      <c r="AC61" s="6"/>
    </row>
    <row r="62" spans="1:29" ht="15.75" thickBot="1" x14ac:dyDescent="0.3">
      <c r="A62" s="9"/>
      <c r="B62" s="258" t="s">
        <v>102</v>
      </c>
      <c r="C62" s="258" t="s">
        <v>103</v>
      </c>
      <c r="D62" s="258">
        <v>1972</v>
      </c>
      <c r="E62" s="165">
        <v>6</v>
      </c>
      <c r="F62" s="166">
        <v>35</v>
      </c>
      <c r="G62" s="137">
        <v>10</v>
      </c>
      <c r="H62" s="84">
        <v>31</v>
      </c>
      <c r="I62" s="297">
        <v>8</v>
      </c>
      <c r="J62" s="40">
        <v>33</v>
      </c>
      <c r="K62" s="137">
        <v>36</v>
      </c>
      <c r="L62" s="84">
        <v>5</v>
      </c>
      <c r="M62" s="85"/>
      <c r="N62" s="120"/>
      <c r="O62" s="137"/>
      <c r="P62" s="84"/>
      <c r="Q62" s="85"/>
      <c r="R62" s="120"/>
      <c r="S62" s="137"/>
      <c r="T62" s="84"/>
      <c r="U62" s="176"/>
      <c r="V62" s="117"/>
      <c r="W62" s="179">
        <f t="shared" si="4"/>
        <v>104</v>
      </c>
      <c r="X62" s="36">
        <f t="shared" si="3"/>
        <v>4</v>
      </c>
      <c r="Y62" s="9"/>
      <c r="Z62" s="270"/>
      <c r="AA62" s="33"/>
      <c r="AB62" s="79"/>
      <c r="AC62" s="6"/>
    </row>
    <row r="63" spans="1:29" ht="15.75" thickBot="1" x14ac:dyDescent="0.3">
      <c r="A63" s="9"/>
      <c r="B63" s="258" t="s">
        <v>96</v>
      </c>
      <c r="C63" s="258" t="s">
        <v>97</v>
      </c>
      <c r="D63" s="258">
        <v>1966</v>
      </c>
      <c r="E63" s="165">
        <v>2</v>
      </c>
      <c r="F63" s="166">
        <v>45</v>
      </c>
      <c r="G63" s="137">
        <v>3</v>
      </c>
      <c r="H63" s="84">
        <v>40</v>
      </c>
      <c r="I63" s="297"/>
      <c r="J63" s="40"/>
      <c r="K63" s="137">
        <v>5</v>
      </c>
      <c r="L63" s="262">
        <v>36</v>
      </c>
      <c r="M63" s="85">
        <v>2</v>
      </c>
      <c r="N63" s="120">
        <v>45</v>
      </c>
      <c r="O63" s="137">
        <v>2</v>
      </c>
      <c r="P63" s="84">
        <v>45</v>
      </c>
      <c r="Q63" s="85"/>
      <c r="R63" s="120"/>
      <c r="S63" s="137"/>
      <c r="T63" s="84"/>
      <c r="U63" s="176"/>
      <c r="V63" s="117"/>
      <c r="W63" s="179">
        <f>SUM(F63,H63,J63,L63,N63,P63,R63,T63,V63)-L63</f>
        <v>175</v>
      </c>
      <c r="X63" s="36">
        <f t="shared" si="3"/>
        <v>5</v>
      </c>
      <c r="Y63" s="9"/>
      <c r="Z63" s="270"/>
      <c r="AA63" s="33"/>
      <c r="AB63" s="79"/>
      <c r="AC63" s="6"/>
    </row>
    <row r="64" spans="1:29" ht="15.75" thickBot="1" x14ac:dyDescent="0.3">
      <c r="A64" s="9"/>
      <c r="B64" s="258" t="s">
        <v>925</v>
      </c>
      <c r="C64" s="258" t="s">
        <v>141</v>
      </c>
      <c r="D64" s="258">
        <v>1969</v>
      </c>
      <c r="E64" s="165"/>
      <c r="F64" s="166"/>
      <c r="G64" s="137"/>
      <c r="H64" s="84"/>
      <c r="I64" s="44"/>
      <c r="J64" s="43"/>
      <c r="K64" s="137"/>
      <c r="L64" s="84"/>
      <c r="M64" s="85"/>
      <c r="N64" s="120"/>
      <c r="O64" s="137">
        <v>14</v>
      </c>
      <c r="P64" s="84">
        <v>27</v>
      </c>
      <c r="Q64" s="85"/>
      <c r="R64" s="120"/>
      <c r="S64" s="137"/>
      <c r="T64" s="84"/>
      <c r="U64" s="85"/>
      <c r="V64" s="120"/>
      <c r="W64" s="179">
        <f t="shared" ref="W64:W99" si="5">SUM(F64,H64,J64,L64,N64,P64,R64,T64,V64)</f>
        <v>27</v>
      </c>
      <c r="X64" s="36">
        <f t="shared" si="3"/>
        <v>1</v>
      </c>
      <c r="Y64" s="9"/>
      <c r="Z64" s="270"/>
      <c r="AA64" s="33"/>
      <c r="AB64" s="79"/>
      <c r="AC64" s="6"/>
    </row>
    <row r="65" spans="1:29" ht="15.75" thickBot="1" x14ac:dyDescent="0.3">
      <c r="A65" s="9"/>
      <c r="B65" s="258" t="s">
        <v>673</v>
      </c>
      <c r="C65" s="258" t="s">
        <v>674</v>
      </c>
      <c r="D65" s="258">
        <v>1963</v>
      </c>
      <c r="E65" s="165"/>
      <c r="F65" s="166"/>
      <c r="G65" s="137"/>
      <c r="H65" s="84"/>
      <c r="I65" s="44"/>
      <c r="J65" s="43"/>
      <c r="K65" s="137">
        <v>19</v>
      </c>
      <c r="L65" s="84">
        <v>22</v>
      </c>
      <c r="M65" s="85"/>
      <c r="N65" s="120"/>
      <c r="O65" s="137"/>
      <c r="P65" s="84"/>
      <c r="Q65" s="85"/>
      <c r="R65" s="120"/>
      <c r="S65" s="137"/>
      <c r="T65" s="84"/>
      <c r="U65" s="85"/>
      <c r="V65" s="120"/>
      <c r="W65" s="179">
        <f t="shared" si="5"/>
        <v>22</v>
      </c>
      <c r="X65" s="36">
        <f t="shared" si="3"/>
        <v>1</v>
      </c>
      <c r="Y65" s="9"/>
      <c r="Z65" s="270"/>
      <c r="AA65" s="33"/>
      <c r="AB65" s="79"/>
      <c r="AC65" s="6"/>
    </row>
    <row r="66" spans="1:29" ht="15.75" thickBot="1" x14ac:dyDescent="0.3">
      <c r="A66" s="9"/>
      <c r="B66" s="258" t="s">
        <v>215</v>
      </c>
      <c r="C66" s="258" t="s">
        <v>16</v>
      </c>
      <c r="D66" s="258">
        <v>1966</v>
      </c>
      <c r="E66" s="165"/>
      <c r="F66" s="166"/>
      <c r="G66" s="137">
        <v>2</v>
      </c>
      <c r="H66" s="84">
        <v>45</v>
      </c>
      <c r="I66" s="297">
        <v>2</v>
      </c>
      <c r="J66" s="40">
        <v>45</v>
      </c>
      <c r="K66" s="137"/>
      <c r="L66" s="84"/>
      <c r="M66" s="85">
        <v>4</v>
      </c>
      <c r="N66" s="120">
        <v>38</v>
      </c>
      <c r="O66" s="137">
        <v>1</v>
      </c>
      <c r="P66" s="84">
        <v>50</v>
      </c>
      <c r="Q66" s="85"/>
      <c r="R66" s="120"/>
      <c r="S66" s="137"/>
      <c r="T66" s="84"/>
      <c r="U66" s="85"/>
      <c r="V66" s="120"/>
      <c r="W66" s="179">
        <f t="shared" si="5"/>
        <v>178</v>
      </c>
      <c r="X66" s="36">
        <f t="shared" si="3"/>
        <v>4</v>
      </c>
      <c r="Y66" s="9"/>
      <c r="Z66" s="270"/>
      <c r="AA66" s="33"/>
      <c r="AB66" s="79"/>
      <c r="AC66" s="6"/>
    </row>
    <row r="67" spans="1:29" ht="15.75" thickBot="1" x14ac:dyDescent="0.3">
      <c r="A67" s="9"/>
      <c r="B67" s="258" t="s">
        <v>682</v>
      </c>
      <c r="C67" s="258" t="s">
        <v>623</v>
      </c>
      <c r="D67" s="258">
        <v>1963</v>
      </c>
      <c r="E67" s="165"/>
      <c r="F67" s="166"/>
      <c r="G67" s="137"/>
      <c r="H67" s="84"/>
      <c r="I67" s="44"/>
      <c r="J67" s="43"/>
      <c r="K67" s="137">
        <v>25</v>
      </c>
      <c r="L67" s="84">
        <v>16</v>
      </c>
      <c r="M67" s="85"/>
      <c r="N67" s="120"/>
      <c r="O67" s="137"/>
      <c r="P67" s="84"/>
      <c r="Q67" s="85"/>
      <c r="R67" s="120"/>
      <c r="S67" s="137"/>
      <c r="T67" s="84"/>
      <c r="U67" s="85"/>
      <c r="V67" s="120"/>
      <c r="W67" s="179">
        <f t="shared" si="5"/>
        <v>16</v>
      </c>
      <c r="X67" s="36">
        <f t="shared" si="3"/>
        <v>1</v>
      </c>
      <c r="Y67" s="9"/>
      <c r="Z67" s="270"/>
      <c r="AA67" s="33"/>
      <c r="AB67" s="79"/>
      <c r="AC67" s="6"/>
    </row>
    <row r="68" spans="1:29" ht="15.75" thickBot="1" x14ac:dyDescent="0.3">
      <c r="A68" s="9"/>
      <c r="B68" s="258" t="s">
        <v>830</v>
      </c>
      <c r="C68" s="258" t="s">
        <v>286</v>
      </c>
      <c r="D68" s="258">
        <v>1970</v>
      </c>
      <c r="E68" s="165"/>
      <c r="F68" s="166"/>
      <c r="G68" s="137"/>
      <c r="H68" s="84"/>
      <c r="I68" s="44"/>
      <c r="J68" s="43"/>
      <c r="K68" s="137"/>
      <c r="L68" s="84"/>
      <c r="M68" s="85">
        <v>14</v>
      </c>
      <c r="N68" s="120">
        <v>27</v>
      </c>
      <c r="O68" s="137"/>
      <c r="P68" s="84"/>
      <c r="Q68" s="85"/>
      <c r="R68" s="120"/>
      <c r="S68" s="137"/>
      <c r="T68" s="84"/>
      <c r="U68" s="85"/>
      <c r="V68" s="120"/>
      <c r="W68" s="179">
        <f t="shared" si="5"/>
        <v>27</v>
      </c>
      <c r="X68" s="36">
        <f t="shared" si="3"/>
        <v>1</v>
      </c>
      <c r="Y68" s="9"/>
      <c r="Z68" s="270"/>
      <c r="AA68" s="33"/>
      <c r="AB68" s="79"/>
      <c r="AC68" s="6"/>
    </row>
    <row r="69" spans="1:29" ht="15.75" thickBot="1" x14ac:dyDescent="0.3">
      <c r="A69" s="9"/>
      <c r="B69" s="258" t="s">
        <v>230</v>
      </c>
      <c r="C69" s="258" t="s">
        <v>231</v>
      </c>
      <c r="D69" s="258">
        <v>1967</v>
      </c>
      <c r="E69" s="165"/>
      <c r="F69" s="166"/>
      <c r="G69" s="137">
        <v>18</v>
      </c>
      <c r="H69" s="84">
        <v>23</v>
      </c>
      <c r="I69" s="297"/>
      <c r="J69" s="40"/>
      <c r="K69" s="297"/>
      <c r="L69" s="297"/>
      <c r="M69" s="85"/>
      <c r="N69" s="120"/>
      <c r="O69" s="137"/>
      <c r="P69" s="84"/>
      <c r="Q69" s="85"/>
      <c r="R69" s="120"/>
      <c r="S69" s="137"/>
      <c r="T69" s="84"/>
      <c r="U69" s="85"/>
      <c r="V69" s="120"/>
      <c r="W69" s="179">
        <f t="shared" si="5"/>
        <v>23</v>
      </c>
      <c r="X69" s="36">
        <f t="shared" ref="X69:X100" si="6">COUNT(E69,G69,I69,K69,M69,O69,Q69,S69,U69)</f>
        <v>1</v>
      </c>
      <c r="Y69" s="9"/>
      <c r="Z69" s="270"/>
      <c r="AA69" s="33"/>
      <c r="AB69" s="79"/>
      <c r="AC69" s="6"/>
    </row>
    <row r="70" spans="1:29" ht="15.75" thickBot="1" x14ac:dyDescent="0.3">
      <c r="A70" s="9"/>
      <c r="B70" s="258" t="s">
        <v>689</v>
      </c>
      <c r="C70" s="258" t="s">
        <v>365</v>
      </c>
      <c r="D70" s="258">
        <v>1965</v>
      </c>
      <c r="E70" s="165"/>
      <c r="F70" s="166"/>
      <c r="G70" s="137"/>
      <c r="H70" s="84"/>
      <c r="I70" s="44"/>
      <c r="J70" s="43"/>
      <c r="K70" s="297">
        <v>30</v>
      </c>
      <c r="L70" s="297">
        <v>11</v>
      </c>
      <c r="M70" s="85"/>
      <c r="N70" s="120"/>
      <c r="O70" s="137"/>
      <c r="P70" s="84"/>
      <c r="Q70" s="85"/>
      <c r="R70" s="120"/>
      <c r="S70" s="137"/>
      <c r="T70" s="84"/>
      <c r="U70" s="85"/>
      <c r="V70" s="120"/>
      <c r="W70" s="179">
        <f t="shared" si="5"/>
        <v>11</v>
      </c>
      <c r="X70" s="36">
        <f t="shared" si="6"/>
        <v>1</v>
      </c>
      <c r="Y70" s="9"/>
      <c r="Z70" s="270"/>
      <c r="AA70" s="33"/>
      <c r="AB70" s="79"/>
      <c r="AC70" s="6"/>
    </row>
    <row r="71" spans="1:29" ht="15.75" thickBot="1" x14ac:dyDescent="0.3">
      <c r="A71" s="9"/>
      <c r="B71" s="258" t="s">
        <v>457</v>
      </c>
      <c r="C71" s="258" t="s">
        <v>447</v>
      </c>
      <c r="D71" s="258">
        <v>1968</v>
      </c>
      <c r="E71" s="165"/>
      <c r="F71" s="166"/>
      <c r="G71" s="137"/>
      <c r="H71" s="84"/>
      <c r="I71" s="297">
        <v>1</v>
      </c>
      <c r="J71" s="297">
        <v>50</v>
      </c>
      <c r="K71" s="297">
        <v>3</v>
      </c>
      <c r="L71" s="297">
        <v>40</v>
      </c>
      <c r="M71" s="85"/>
      <c r="N71" s="120"/>
      <c r="O71" s="137"/>
      <c r="P71" s="84"/>
      <c r="Q71" s="85"/>
      <c r="R71" s="120"/>
      <c r="S71" s="137"/>
      <c r="T71" s="84"/>
      <c r="U71" s="85"/>
      <c r="V71" s="120"/>
      <c r="W71" s="179">
        <f t="shared" si="5"/>
        <v>90</v>
      </c>
      <c r="X71" s="36">
        <f t="shared" si="6"/>
        <v>2</v>
      </c>
      <c r="Y71" s="9"/>
      <c r="Z71" s="270"/>
      <c r="AA71" s="33"/>
      <c r="AB71" s="79"/>
      <c r="AC71" s="6"/>
    </row>
    <row r="72" spans="1:29" ht="15.75" thickBot="1" x14ac:dyDescent="0.3">
      <c r="A72" s="9"/>
      <c r="B72" s="258" t="s">
        <v>216</v>
      </c>
      <c r="C72" s="258" t="s">
        <v>217</v>
      </c>
      <c r="D72" s="258">
        <v>1967</v>
      </c>
      <c r="E72" s="165"/>
      <c r="F72" s="166"/>
      <c r="G72" s="137">
        <v>4</v>
      </c>
      <c r="H72" s="84">
        <v>38</v>
      </c>
      <c r="I72" s="297"/>
      <c r="J72" s="40"/>
      <c r="K72" s="297"/>
      <c r="L72" s="297"/>
      <c r="M72" s="85"/>
      <c r="N72" s="120"/>
      <c r="O72" s="137"/>
      <c r="P72" s="84"/>
      <c r="Q72" s="85"/>
      <c r="R72" s="120"/>
      <c r="S72" s="137"/>
      <c r="T72" s="84"/>
      <c r="U72" s="85"/>
      <c r="V72" s="120"/>
      <c r="W72" s="179">
        <f t="shared" si="5"/>
        <v>38</v>
      </c>
      <c r="X72" s="36">
        <f t="shared" si="6"/>
        <v>1</v>
      </c>
      <c r="Y72" s="9"/>
      <c r="Z72" s="270"/>
      <c r="AA72" s="33"/>
      <c r="AB72" s="79"/>
      <c r="AC72" s="6"/>
    </row>
    <row r="73" spans="1:29" ht="15.75" thickBot="1" x14ac:dyDescent="0.3">
      <c r="A73" s="9"/>
      <c r="B73" s="258" t="s">
        <v>222</v>
      </c>
      <c r="C73" s="258" t="s">
        <v>221</v>
      </c>
      <c r="D73" s="258">
        <v>1972</v>
      </c>
      <c r="E73" s="165"/>
      <c r="F73" s="166"/>
      <c r="G73" s="137">
        <v>11</v>
      </c>
      <c r="H73" s="84">
        <v>30</v>
      </c>
      <c r="I73" s="297"/>
      <c r="J73" s="40"/>
      <c r="K73" s="297"/>
      <c r="L73" s="297"/>
      <c r="M73" s="85"/>
      <c r="N73" s="120"/>
      <c r="O73" s="137"/>
      <c r="P73" s="84"/>
      <c r="Q73" s="85"/>
      <c r="R73" s="120"/>
      <c r="S73" s="137"/>
      <c r="T73" s="84"/>
      <c r="U73" s="85"/>
      <c r="V73" s="120"/>
      <c r="W73" s="179">
        <f t="shared" si="5"/>
        <v>30</v>
      </c>
      <c r="X73" s="36">
        <f t="shared" si="6"/>
        <v>1</v>
      </c>
      <c r="Y73" s="9"/>
      <c r="Z73" s="270"/>
      <c r="AA73" s="33"/>
      <c r="AB73" s="79"/>
      <c r="AC73" s="6"/>
    </row>
    <row r="74" spans="1:29" ht="15.75" thickBot="1" x14ac:dyDescent="0.3">
      <c r="A74" s="9"/>
      <c r="B74" s="258" t="s">
        <v>670</v>
      </c>
      <c r="C74" s="258" t="s">
        <v>3</v>
      </c>
      <c r="D74" s="258">
        <v>1970</v>
      </c>
      <c r="E74" s="165"/>
      <c r="F74" s="166"/>
      <c r="G74" s="137"/>
      <c r="H74" s="84"/>
      <c r="I74" s="44"/>
      <c r="J74" s="43"/>
      <c r="K74" s="297">
        <v>13</v>
      </c>
      <c r="L74" s="297">
        <v>28</v>
      </c>
      <c r="M74" s="85"/>
      <c r="N74" s="120"/>
      <c r="O74" s="137"/>
      <c r="P74" s="84"/>
      <c r="Q74" s="85"/>
      <c r="R74" s="120"/>
      <c r="S74" s="137"/>
      <c r="T74" s="84"/>
      <c r="U74" s="85"/>
      <c r="V74" s="120"/>
      <c r="W74" s="179">
        <f t="shared" si="5"/>
        <v>28</v>
      </c>
      <c r="X74" s="36">
        <f t="shared" si="6"/>
        <v>1</v>
      </c>
      <c r="Y74" s="9"/>
      <c r="Z74" s="270"/>
      <c r="AA74" s="33"/>
      <c r="AB74" s="79"/>
      <c r="AC74" s="6"/>
    </row>
    <row r="75" spans="1:29" ht="15.75" thickBot="1" x14ac:dyDescent="0.3">
      <c r="A75" s="9"/>
      <c r="B75" s="258" t="s">
        <v>468</v>
      </c>
      <c r="C75" s="258" t="s">
        <v>19</v>
      </c>
      <c r="D75" s="258">
        <v>1966</v>
      </c>
      <c r="E75" s="165"/>
      <c r="F75" s="166"/>
      <c r="G75" s="137"/>
      <c r="H75" s="84"/>
      <c r="I75" s="297">
        <v>15</v>
      </c>
      <c r="J75" s="297">
        <v>26</v>
      </c>
      <c r="K75" s="297"/>
      <c r="L75" s="297"/>
      <c r="M75" s="85"/>
      <c r="N75" s="120"/>
      <c r="O75" s="137"/>
      <c r="P75" s="84"/>
      <c r="Q75" s="85"/>
      <c r="R75" s="120"/>
      <c r="S75" s="137"/>
      <c r="T75" s="84"/>
      <c r="U75" s="85"/>
      <c r="V75" s="120"/>
      <c r="W75" s="179">
        <f t="shared" si="5"/>
        <v>26</v>
      </c>
      <c r="X75" s="36">
        <f t="shared" si="6"/>
        <v>1</v>
      </c>
      <c r="Y75" s="9"/>
      <c r="Z75" s="270"/>
      <c r="AA75" s="33"/>
      <c r="AB75" s="79"/>
      <c r="AC75" s="6"/>
    </row>
    <row r="76" spans="1:29" ht="15.75" thickBot="1" x14ac:dyDescent="0.3">
      <c r="A76" s="9"/>
      <c r="B76" s="258" t="s">
        <v>239</v>
      </c>
      <c r="C76" s="258" t="s">
        <v>207</v>
      </c>
      <c r="D76" s="258">
        <v>1966</v>
      </c>
      <c r="E76" s="165"/>
      <c r="F76" s="166"/>
      <c r="G76" s="137">
        <v>24</v>
      </c>
      <c r="H76" s="84">
        <v>17</v>
      </c>
      <c r="I76" s="297"/>
      <c r="J76" s="40"/>
      <c r="K76" s="297"/>
      <c r="L76" s="297"/>
      <c r="M76" s="85"/>
      <c r="N76" s="120"/>
      <c r="O76" s="137"/>
      <c r="P76" s="84"/>
      <c r="Q76" s="85"/>
      <c r="R76" s="120"/>
      <c r="S76" s="137"/>
      <c r="T76" s="84"/>
      <c r="U76" s="85"/>
      <c r="V76" s="120"/>
      <c r="W76" s="179">
        <f t="shared" si="5"/>
        <v>17</v>
      </c>
      <c r="X76" s="36">
        <f t="shared" si="6"/>
        <v>1</v>
      </c>
      <c r="Y76" s="9"/>
      <c r="Z76" s="270"/>
      <c r="AA76" s="33"/>
      <c r="AB76" s="79"/>
      <c r="AC76" s="6"/>
    </row>
    <row r="77" spans="1:29" ht="15.75" thickBot="1" x14ac:dyDescent="0.3">
      <c r="A77" s="9"/>
      <c r="B77" s="258" t="s">
        <v>461</v>
      </c>
      <c r="C77" s="258" t="s">
        <v>134</v>
      </c>
      <c r="D77" s="258">
        <v>1969</v>
      </c>
      <c r="E77" s="165"/>
      <c r="F77" s="166"/>
      <c r="G77" s="137"/>
      <c r="H77" s="84"/>
      <c r="I77" s="297">
        <v>9</v>
      </c>
      <c r="J77" s="297">
        <v>32</v>
      </c>
      <c r="K77" s="297"/>
      <c r="L77" s="297"/>
      <c r="M77" s="85"/>
      <c r="N77" s="120"/>
      <c r="O77" s="137"/>
      <c r="P77" s="84"/>
      <c r="Q77" s="85"/>
      <c r="R77" s="120"/>
      <c r="S77" s="137"/>
      <c r="T77" s="84"/>
      <c r="U77" s="85"/>
      <c r="V77" s="120"/>
      <c r="W77" s="179">
        <f t="shared" si="5"/>
        <v>32</v>
      </c>
      <c r="X77" s="36">
        <f t="shared" si="6"/>
        <v>1</v>
      </c>
      <c r="Y77" s="9"/>
      <c r="Z77" s="270"/>
      <c r="AA77" s="33"/>
      <c r="AB77" s="79"/>
      <c r="AC77" s="6"/>
    </row>
    <row r="78" spans="1:29" ht="15.75" thickBot="1" x14ac:dyDescent="0.3">
      <c r="A78" s="9"/>
      <c r="B78" s="258" t="s">
        <v>707</v>
      </c>
      <c r="C78" s="258" t="s">
        <v>3</v>
      </c>
      <c r="D78" s="258">
        <v>1963</v>
      </c>
      <c r="E78" s="165"/>
      <c r="F78" s="166"/>
      <c r="G78" s="137"/>
      <c r="H78" s="84"/>
      <c r="I78" s="138"/>
      <c r="J78" s="185"/>
      <c r="K78" s="297">
        <v>44</v>
      </c>
      <c r="L78" s="297">
        <v>0</v>
      </c>
      <c r="M78" s="85"/>
      <c r="N78" s="120"/>
      <c r="O78" s="137"/>
      <c r="P78" s="84"/>
      <c r="Q78" s="85"/>
      <c r="R78" s="120"/>
      <c r="S78" s="137"/>
      <c r="T78" s="84"/>
      <c r="U78" s="85"/>
      <c r="V78" s="120"/>
      <c r="W78" s="179">
        <f t="shared" si="5"/>
        <v>0</v>
      </c>
      <c r="X78" s="36">
        <f t="shared" si="6"/>
        <v>1</v>
      </c>
      <c r="Y78" s="9"/>
      <c r="Z78" s="270"/>
      <c r="AA78" s="33"/>
      <c r="AB78" s="79"/>
      <c r="AC78" s="6"/>
    </row>
    <row r="79" spans="1:29" ht="15.75" thickBot="1" x14ac:dyDescent="0.3">
      <c r="A79" s="9"/>
      <c r="B79" s="258" t="s">
        <v>458</v>
      </c>
      <c r="C79" s="258" t="s">
        <v>16</v>
      </c>
      <c r="D79" s="258">
        <v>1971</v>
      </c>
      <c r="E79" s="165"/>
      <c r="F79" s="166"/>
      <c r="G79" s="137"/>
      <c r="H79" s="84"/>
      <c r="I79" s="85">
        <v>3</v>
      </c>
      <c r="J79" s="120">
        <v>40</v>
      </c>
      <c r="K79" s="297">
        <v>10</v>
      </c>
      <c r="L79" s="297">
        <v>31</v>
      </c>
      <c r="M79" s="85"/>
      <c r="N79" s="120"/>
      <c r="O79" s="137">
        <v>7</v>
      </c>
      <c r="P79" s="84">
        <v>34</v>
      </c>
      <c r="Q79" s="85"/>
      <c r="R79" s="120"/>
      <c r="S79" s="137"/>
      <c r="T79" s="84"/>
      <c r="U79" s="85"/>
      <c r="V79" s="120"/>
      <c r="W79" s="179">
        <f t="shared" si="5"/>
        <v>105</v>
      </c>
      <c r="X79" s="36">
        <f t="shared" si="6"/>
        <v>3</v>
      </c>
      <c r="Y79" s="9"/>
      <c r="Z79" s="270"/>
      <c r="AA79" s="33"/>
      <c r="AB79" s="79"/>
      <c r="AC79" s="6"/>
    </row>
    <row r="80" spans="1:29" ht="15.75" thickBot="1" x14ac:dyDescent="0.3">
      <c r="A80" s="9"/>
      <c r="B80" s="258" t="s">
        <v>838</v>
      </c>
      <c r="C80" s="258" t="s">
        <v>18</v>
      </c>
      <c r="D80" s="258">
        <v>1964</v>
      </c>
      <c r="E80" s="165"/>
      <c r="F80" s="166"/>
      <c r="G80" s="137"/>
      <c r="H80" s="84"/>
      <c r="I80" s="138"/>
      <c r="J80" s="185"/>
      <c r="K80" s="297"/>
      <c r="L80" s="297"/>
      <c r="M80" s="85">
        <v>20</v>
      </c>
      <c r="N80" s="120">
        <v>21</v>
      </c>
      <c r="O80" s="137"/>
      <c r="P80" s="84"/>
      <c r="Q80" s="85"/>
      <c r="R80" s="120"/>
      <c r="S80" s="137"/>
      <c r="T80" s="84"/>
      <c r="U80" s="85"/>
      <c r="V80" s="120"/>
      <c r="W80" s="179">
        <f t="shared" si="5"/>
        <v>21</v>
      </c>
      <c r="X80" s="36">
        <f t="shared" si="6"/>
        <v>1</v>
      </c>
      <c r="Y80" s="9"/>
      <c r="Z80" s="270"/>
      <c r="AA80" s="33"/>
      <c r="AB80" s="79"/>
      <c r="AC80" s="6"/>
    </row>
    <row r="81" spans="1:29" ht="15.75" thickBot="1" x14ac:dyDescent="0.3">
      <c r="A81" s="9"/>
      <c r="B81" s="258" t="s">
        <v>680</v>
      </c>
      <c r="C81" s="258" t="s">
        <v>3</v>
      </c>
      <c r="D81" s="258">
        <v>1972</v>
      </c>
      <c r="E81" s="165"/>
      <c r="F81" s="166"/>
      <c r="G81" s="137"/>
      <c r="H81" s="84"/>
      <c r="I81" s="138"/>
      <c r="J81" s="185"/>
      <c r="K81" s="297">
        <v>23</v>
      </c>
      <c r="L81" s="297">
        <v>18</v>
      </c>
      <c r="M81" s="85"/>
      <c r="N81" s="120"/>
      <c r="O81" s="137"/>
      <c r="P81" s="84"/>
      <c r="Q81" s="85"/>
      <c r="R81" s="120"/>
      <c r="S81" s="137"/>
      <c r="T81" s="84"/>
      <c r="U81" s="85"/>
      <c r="V81" s="120"/>
      <c r="W81" s="179">
        <f t="shared" si="5"/>
        <v>18</v>
      </c>
      <c r="X81" s="36">
        <f t="shared" si="6"/>
        <v>1</v>
      </c>
      <c r="Y81" s="9"/>
      <c r="Z81" s="270"/>
      <c r="AA81" s="33"/>
      <c r="AB81" s="79"/>
      <c r="AC81" s="6"/>
    </row>
    <row r="82" spans="1:29" ht="15.75" thickBot="1" x14ac:dyDescent="0.3">
      <c r="A82" s="9"/>
      <c r="B82" s="258" t="s">
        <v>224</v>
      </c>
      <c r="C82" s="258" t="s">
        <v>225</v>
      </c>
      <c r="D82" s="258">
        <v>1968</v>
      </c>
      <c r="E82" s="165"/>
      <c r="F82" s="166"/>
      <c r="G82" s="137">
        <v>13</v>
      </c>
      <c r="H82" s="84">
        <v>28</v>
      </c>
      <c r="I82" s="85"/>
      <c r="J82" s="184"/>
      <c r="K82" s="297"/>
      <c r="L82" s="297"/>
      <c r="M82" s="85"/>
      <c r="N82" s="120"/>
      <c r="O82" s="137"/>
      <c r="P82" s="84"/>
      <c r="Q82" s="85"/>
      <c r="R82" s="120"/>
      <c r="S82" s="137"/>
      <c r="T82" s="84"/>
      <c r="U82" s="85"/>
      <c r="V82" s="120"/>
      <c r="W82" s="179">
        <f t="shared" si="5"/>
        <v>28</v>
      </c>
      <c r="X82" s="36">
        <f t="shared" si="6"/>
        <v>1</v>
      </c>
      <c r="Y82" s="9"/>
      <c r="Z82" s="270"/>
      <c r="AA82" s="33"/>
      <c r="AB82" s="79"/>
      <c r="AC82" s="6"/>
    </row>
    <row r="83" spans="1:29" ht="15.75" thickBot="1" x14ac:dyDescent="0.3">
      <c r="A83" s="9"/>
      <c r="B83" s="258" t="s">
        <v>672</v>
      </c>
      <c r="C83" s="258" t="s">
        <v>20</v>
      </c>
      <c r="D83" s="258">
        <v>1965</v>
      </c>
      <c r="E83" s="165"/>
      <c r="F83" s="166"/>
      <c r="G83" s="137"/>
      <c r="H83" s="84"/>
      <c r="I83" s="138"/>
      <c r="J83" s="185"/>
      <c r="K83" s="297">
        <v>18</v>
      </c>
      <c r="L83" s="297">
        <v>23</v>
      </c>
      <c r="M83" s="85"/>
      <c r="N83" s="120"/>
      <c r="O83" s="137"/>
      <c r="P83" s="84"/>
      <c r="Q83" s="85"/>
      <c r="R83" s="120"/>
      <c r="S83" s="137"/>
      <c r="T83" s="84"/>
      <c r="U83" s="85"/>
      <c r="V83" s="120"/>
      <c r="W83" s="179">
        <f t="shared" si="5"/>
        <v>23</v>
      </c>
      <c r="X83" s="36">
        <f t="shared" si="6"/>
        <v>1</v>
      </c>
      <c r="Y83" s="9"/>
      <c r="Z83" s="270"/>
      <c r="AA83" s="33"/>
      <c r="AB83" s="79"/>
      <c r="AC83" s="6"/>
    </row>
    <row r="84" spans="1:29" ht="15.75" thickBot="1" x14ac:dyDescent="0.3">
      <c r="A84" s="9"/>
      <c r="B84" s="258" t="s">
        <v>926</v>
      </c>
      <c r="C84" s="258" t="s">
        <v>927</v>
      </c>
      <c r="D84" s="258">
        <v>1964</v>
      </c>
      <c r="E84" s="165"/>
      <c r="F84" s="166"/>
      <c r="G84" s="137"/>
      <c r="H84" s="84"/>
      <c r="I84" s="138"/>
      <c r="J84" s="185"/>
      <c r="K84" s="297"/>
      <c r="L84" s="297"/>
      <c r="M84" s="85"/>
      <c r="N84" s="120"/>
      <c r="O84" s="137">
        <v>15</v>
      </c>
      <c r="P84" s="84">
        <v>26</v>
      </c>
      <c r="Q84" s="85"/>
      <c r="R84" s="120"/>
      <c r="S84" s="137"/>
      <c r="T84" s="84"/>
      <c r="U84" s="85"/>
      <c r="V84" s="120"/>
      <c r="W84" s="179">
        <f t="shared" si="5"/>
        <v>26</v>
      </c>
      <c r="X84" s="36">
        <f t="shared" si="6"/>
        <v>1</v>
      </c>
      <c r="Y84" s="9"/>
      <c r="Z84" s="270"/>
      <c r="AA84" s="33"/>
      <c r="AB84" s="79"/>
      <c r="AC84" s="6"/>
    </row>
    <row r="85" spans="1:29" ht="15.75" thickBot="1" x14ac:dyDescent="0.3">
      <c r="A85" s="9"/>
      <c r="B85" s="258" t="s">
        <v>701</v>
      </c>
      <c r="C85" s="258" t="s">
        <v>702</v>
      </c>
      <c r="D85" s="258">
        <v>967</v>
      </c>
      <c r="E85" s="165"/>
      <c r="F85" s="166"/>
      <c r="G85" s="137"/>
      <c r="H85" s="84"/>
      <c r="I85" s="138"/>
      <c r="J85" s="185"/>
      <c r="K85" s="297">
        <v>41</v>
      </c>
      <c r="L85" s="297">
        <v>0</v>
      </c>
      <c r="M85" s="85"/>
      <c r="N85" s="120"/>
      <c r="O85" s="137"/>
      <c r="P85" s="84"/>
      <c r="Q85" s="85"/>
      <c r="R85" s="120"/>
      <c r="S85" s="137"/>
      <c r="T85" s="84"/>
      <c r="U85" s="85"/>
      <c r="V85" s="120"/>
      <c r="W85" s="179">
        <f t="shared" si="5"/>
        <v>0</v>
      </c>
      <c r="X85" s="36">
        <f t="shared" si="6"/>
        <v>1</v>
      </c>
      <c r="Y85" s="9"/>
      <c r="Z85" s="270"/>
      <c r="AA85" s="33"/>
      <c r="AB85" s="79"/>
      <c r="AC85" s="6"/>
    </row>
    <row r="86" spans="1:29" ht="15.75" thickBot="1" x14ac:dyDescent="0.3">
      <c r="A86" s="9"/>
      <c r="B86" s="279" t="s">
        <v>703</v>
      </c>
      <c r="C86" s="279" t="s">
        <v>3</v>
      </c>
      <c r="D86" s="279">
        <v>1969</v>
      </c>
      <c r="E86" s="165"/>
      <c r="F86" s="166"/>
      <c r="G86" s="137"/>
      <c r="H86" s="84"/>
      <c r="I86" s="138"/>
      <c r="J86" s="185"/>
      <c r="K86" s="297">
        <v>45</v>
      </c>
      <c r="L86" s="297">
        <v>0</v>
      </c>
      <c r="M86" s="85"/>
      <c r="N86" s="120"/>
      <c r="O86" s="137"/>
      <c r="P86" s="84"/>
      <c r="Q86" s="85"/>
      <c r="R86" s="120"/>
      <c r="S86" s="137"/>
      <c r="T86" s="84"/>
      <c r="U86" s="85"/>
      <c r="V86" s="120"/>
      <c r="W86" s="179">
        <f t="shared" si="5"/>
        <v>0</v>
      </c>
      <c r="X86" s="36">
        <f t="shared" si="6"/>
        <v>1</v>
      </c>
      <c r="Y86" s="9"/>
      <c r="Z86" s="270"/>
      <c r="AA86" s="33"/>
      <c r="AB86" s="79"/>
      <c r="AC86" s="6"/>
    </row>
    <row r="87" spans="1:29" ht="15.75" thickBot="1" x14ac:dyDescent="0.3">
      <c r="A87" s="9"/>
      <c r="B87" s="297" t="s">
        <v>826</v>
      </c>
      <c r="C87" s="297" t="s">
        <v>16</v>
      </c>
      <c r="D87" s="297">
        <v>1969</v>
      </c>
      <c r="E87" s="165"/>
      <c r="F87" s="166"/>
      <c r="G87" s="137"/>
      <c r="H87" s="84"/>
      <c r="I87" s="85"/>
      <c r="J87" s="120"/>
      <c r="K87" s="297"/>
      <c r="L87" s="297"/>
      <c r="M87" s="85">
        <v>1</v>
      </c>
      <c r="N87" s="120">
        <v>50</v>
      </c>
      <c r="O87" s="137"/>
      <c r="P87" s="84"/>
      <c r="Q87" s="85"/>
      <c r="R87" s="120"/>
      <c r="S87" s="137"/>
      <c r="T87" s="84"/>
      <c r="U87" s="85"/>
      <c r="V87" s="120"/>
      <c r="W87" s="179">
        <f t="shared" si="5"/>
        <v>50</v>
      </c>
      <c r="X87" s="36">
        <f t="shared" si="6"/>
        <v>1</v>
      </c>
      <c r="Y87" s="9"/>
      <c r="Z87" s="270"/>
      <c r="AA87" s="33"/>
      <c r="AB87" s="79"/>
      <c r="AC87" s="6"/>
    </row>
    <row r="88" spans="1:29" ht="15.75" thickBot="1" x14ac:dyDescent="0.3">
      <c r="A88" s="9"/>
      <c r="B88" s="258" t="s">
        <v>465</v>
      </c>
      <c r="C88" s="258" t="s">
        <v>358</v>
      </c>
      <c r="D88" s="258">
        <v>1967</v>
      </c>
      <c r="E88" s="165"/>
      <c r="F88" s="166"/>
      <c r="G88" s="137"/>
      <c r="H88" s="84"/>
      <c r="I88" s="85">
        <v>12</v>
      </c>
      <c r="J88" s="120">
        <v>29</v>
      </c>
      <c r="K88" s="297"/>
      <c r="L88" s="297"/>
      <c r="M88" s="85"/>
      <c r="N88" s="120"/>
      <c r="O88" s="137"/>
      <c r="P88" s="84"/>
      <c r="Q88" s="85"/>
      <c r="R88" s="120"/>
      <c r="S88" s="137"/>
      <c r="T88" s="84"/>
      <c r="U88" s="85"/>
      <c r="V88" s="120"/>
      <c r="W88" s="179">
        <f t="shared" si="5"/>
        <v>29</v>
      </c>
      <c r="X88" s="36">
        <f t="shared" si="6"/>
        <v>1</v>
      </c>
      <c r="Y88" s="9"/>
      <c r="Z88" s="270"/>
      <c r="AA88" s="33"/>
      <c r="AB88" s="79"/>
      <c r="AC88" s="6"/>
    </row>
    <row r="89" spans="1:29" ht="15.75" thickBot="1" x14ac:dyDescent="0.3">
      <c r="A89" s="9"/>
      <c r="B89" s="258" t="s">
        <v>228</v>
      </c>
      <c r="C89" s="258" t="s">
        <v>64</v>
      </c>
      <c r="D89" s="258">
        <v>1969</v>
      </c>
      <c r="E89" s="165"/>
      <c r="F89" s="166"/>
      <c r="G89" s="137">
        <v>16</v>
      </c>
      <c r="H89" s="84">
        <v>25</v>
      </c>
      <c r="I89" s="85"/>
      <c r="J89" s="184"/>
      <c r="K89" s="297"/>
      <c r="L89" s="297"/>
      <c r="M89" s="85"/>
      <c r="N89" s="120"/>
      <c r="O89" s="137"/>
      <c r="P89" s="84"/>
      <c r="Q89" s="85"/>
      <c r="R89" s="120"/>
      <c r="S89" s="137"/>
      <c r="T89" s="84"/>
      <c r="U89" s="85"/>
      <c r="V89" s="120"/>
      <c r="W89" s="179">
        <f t="shared" si="5"/>
        <v>25</v>
      </c>
      <c r="X89" s="36">
        <f t="shared" si="6"/>
        <v>1</v>
      </c>
      <c r="Y89" s="9"/>
      <c r="Z89" s="270"/>
      <c r="AA89" s="33"/>
      <c r="AB89" s="79"/>
      <c r="AC89" s="6"/>
    </row>
    <row r="90" spans="1:29" ht="15.75" thickBot="1" x14ac:dyDescent="0.3">
      <c r="A90" s="9"/>
      <c r="B90" s="258" t="s">
        <v>473</v>
      </c>
      <c r="C90" s="258" t="s">
        <v>474</v>
      </c>
      <c r="D90" s="258">
        <v>1970</v>
      </c>
      <c r="E90" s="165"/>
      <c r="F90" s="166"/>
      <c r="G90" s="137"/>
      <c r="H90" s="84"/>
      <c r="I90" s="85">
        <v>21</v>
      </c>
      <c r="J90" s="120">
        <v>20</v>
      </c>
      <c r="K90" s="297"/>
      <c r="L90" s="297"/>
      <c r="M90" s="85"/>
      <c r="N90" s="120"/>
      <c r="O90" s="137"/>
      <c r="P90" s="84"/>
      <c r="Q90" s="85"/>
      <c r="R90" s="120"/>
      <c r="S90" s="137"/>
      <c r="T90" s="84"/>
      <c r="U90" s="85"/>
      <c r="V90" s="120"/>
      <c r="W90" s="179">
        <f t="shared" si="5"/>
        <v>20</v>
      </c>
      <c r="X90" s="36">
        <f t="shared" si="6"/>
        <v>1</v>
      </c>
      <c r="Y90" s="9"/>
      <c r="Z90" s="270"/>
      <c r="AA90" s="33"/>
      <c r="AB90" s="79"/>
      <c r="AC90" s="6"/>
    </row>
    <row r="91" spans="1:29" ht="15.75" thickBot="1" x14ac:dyDescent="0.3">
      <c r="A91" s="9"/>
      <c r="B91" s="258" t="s">
        <v>105</v>
      </c>
      <c r="C91" s="258" t="s">
        <v>31</v>
      </c>
      <c r="D91" s="258">
        <v>1971</v>
      </c>
      <c r="E91" s="165">
        <v>8</v>
      </c>
      <c r="F91" s="166">
        <v>33</v>
      </c>
      <c r="G91" s="137"/>
      <c r="H91" s="84"/>
      <c r="I91" s="85"/>
      <c r="J91" s="184"/>
      <c r="K91" s="297"/>
      <c r="L91" s="297"/>
      <c r="M91" s="85"/>
      <c r="N91" s="120"/>
      <c r="O91" s="137"/>
      <c r="P91" s="84"/>
      <c r="Q91" s="85"/>
      <c r="R91" s="120"/>
      <c r="S91" s="137"/>
      <c r="T91" s="84"/>
      <c r="U91" s="85"/>
      <c r="V91" s="120"/>
      <c r="W91" s="179">
        <f t="shared" si="5"/>
        <v>33</v>
      </c>
      <c r="X91" s="36">
        <f t="shared" si="6"/>
        <v>1</v>
      </c>
      <c r="Y91" s="9"/>
      <c r="Z91" s="270"/>
      <c r="AA91" s="33"/>
      <c r="AB91" s="79"/>
      <c r="AC91" s="6"/>
    </row>
    <row r="92" spans="1:29" ht="15.75" thickBot="1" x14ac:dyDescent="0.3">
      <c r="A92" s="9"/>
      <c r="B92" s="258" t="s">
        <v>661</v>
      </c>
      <c r="C92" s="258" t="s">
        <v>662</v>
      </c>
      <c r="D92" s="258">
        <v>1967</v>
      </c>
      <c r="E92" s="165"/>
      <c r="F92" s="166"/>
      <c r="G92" s="137"/>
      <c r="H92" s="84"/>
      <c r="I92" s="85"/>
      <c r="J92" s="120"/>
      <c r="K92" s="297">
        <v>4</v>
      </c>
      <c r="L92" s="297">
        <v>38</v>
      </c>
      <c r="M92" s="85"/>
      <c r="N92" s="120"/>
      <c r="O92" s="137"/>
      <c r="P92" s="84"/>
      <c r="Q92" s="85"/>
      <c r="R92" s="120"/>
      <c r="S92" s="137"/>
      <c r="T92" s="84"/>
      <c r="U92" s="85"/>
      <c r="V92" s="120"/>
      <c r="W92" s="179">
        <f t="shared" si="5"/>
        <v>38</v>
      </c>
      <c r="X92" s="36">
        <f t="shared" si="6"/>
        <v>1</v>
      </c>
      <c r="Y92" s="9"/>
      <c r="Z92" s="270"/>
      <c r="AA92" s="33"/>
      <c r="AB92" s="79"/>
      <c r="AC92" s="6"/>
    </row>
    <row r="93" spans="1:29" ht="15.75" thickBot="1" x14ac:dyDescent="0.3">
      <c r="A93" s="9"/>
      <c r="B93" s="258" t="s">
        <v>247</v>
      </c>
      <c r="C93" s="258" t="s">
        <v>248</v>
      </c>
      <c r="D93" s="258">
        <v>1969</v>
      </c>
      <c r="E93" s="165"/>
      <c r="F93" s="166"/>
      <c r="G93" s="137">
        <v>29</v>
      </c>
      <c r="H93" s="84">
        <v>12</v>
      </c>
      <c r="I93" s="85"/>
      <c r="J93" s="184"/>
      <c r="K93" s="279"/>
      <c r="L93" s="279"/>
      <c r="M93" s="85"/>
      <c r="N93" s="120"/>
      <c r="O93" s="137"/>
      <c r="P93" s="84"/>
      <c r="Q93" s="85"/>
      <c r="R93" s="120"/>
      <c r="S93" s="137"/>
      <c r="T93" s="84"/>
      <c r="U93" s="85"/>
      <c r="V93" s="120"/>
      <c r="W93" s="179">
        <f t="shared" si="5"/>
        <v>12</v>
      </c>
      <c r="X93" s="36">
        <f t="shared" si="6"/>
        <v>1</v>
      </c>
      <c r="Y93" s="9"/>
      <c r="Z93" s="270"/>
      <c r="AA93" s="33"/>
      <c r="AB93" s="79"/>
      <c r="AC93" s="6"/>
    </row>
    <row r="94" spans="1:29" ht="15.75" thickBot="1" x14ac:dyDescent="0.3">
      <c r="A94" s="9"/>
      <c r="B94" s="258" t="s">
        <v>238</v>
      </c>
      <c r="C94" s="258"/>
      <c r="D94" s="258">
        <v>1972</v>
      </c>
      <c r="E94" s="165"/>
      <c r="F94" s="166"/>
      <c r="G94" s="137">
        <v>23</v>
      </c>
      <c r="H94" s="84">
        <v>18</v>
      </c>
      <c r="I94" s="85"/>
      <c r="J94" s="184"/>
      <c r="K94" s="297"/>
      <c r="L94" s="297"/>
      <c r="M94" s="85"/>
      <c r="N94" s="120"/>
      <c r="O94" s="137"/>
      <c r="P94" s="84"/>
      <c r="Q94" s="85"/>
      <c r="R94" s="120"/>
      <c r="S94" s="137"/>
      <c r="T94" s="84"/>
      <c r="U94" s="85"/>
      <c r="V94" s="120"/>
      <c r="W94" s="179">
        <f t="shared" si="5"/>
        <v>18</v>
      </c>
      <c r="X94" s="36">
        <f t="shared" si="6"/>
        <v>1</v>
      </c>
      <c r="Y94" s="9"/>
      <c r="Z94" s="270"/>
      <c r="AA94" s="33"/>
      <c r="AB94" s="79"/>
      <c r="AC94" s="6"/>
    </row>
    <row r="95" spans="1:29" ht="15.75" thickBot="1" x14ac:dyDescent="0.3">
      <c r="A95" s="9"/>
      <c r="B95" s="258" t="s">
        <v>827</v>
      </c>
      <c r="C95" s="258" t="s">
        <v>810</v>
      </c>
      <c r="D95" s="258">
        <v>1964</v>
      </c>
      <c r="E95" s="165"/>
      <c r="F95" s="166"/>
      <c r="G95" s="137"/>
      <c r="H95" s="84"/>
      <c r="I95" s="85"/>
      <c r="J95" s="120"/>
      <c r="K95" s="297"/>
      <c r="L95" s="297"/>
      <c r="M95" s="85">
        <v>5</v>
      </c>
      <c r="N95" s="120">
        <v>36</v>
      </c>
      <c r="O95" s="137"/>
      <c r="P95" s="84"/>
      <c r="Q95" s="85"/>
      <c r="R95" s="120"/>
      <c r="S95" s="137"/>
      <c r="T95" s="84"/>
      <c r="U95" s="85"/>
      <c r="V95" s="120"/>
      <c r="W95" s="179">
        <f t="shared" si="5"/>
        <v>36</v>
      </c>
      <c r="X95" s="36">
        <f t="shared" si="6"/>
        <v>1</v>
      </c>
      <c r="Y95" s="9"/>
      <c r="Z95" s="270"/>
      <c r="AA95" s="33"/>
      <c r="AB95" s="79"/>
      <c r="AC95" s="6"/>
    </row>
    <row r="96" spans="1:29" ht="15.75" thickBot="1" x14ac:dyDescent="0.3">
      <c r="A96" s="9"/>
      <c r="B96" s="258" t="s">
        <v>921</v>
      </c>
      <c r="C96" s="258" t="s">
        <v>922</v>
      </c>
      <c r="D96" s="258">
        <v>1963</v>
      </c>
      <c r="E96" s="165"/>
      <c r="F96" s="166"/>
      <c r="G96" s="137"/>
      <c r="H96" s="84"/>
      <c r="I96" s="138"/>
      <c r="J96" s="185"/>
      <c r="K96" s="297"/>
      <c r="L96" s="297"/>
      <c r="M96" s="85"/>
      <c r="N96" s="120"/>
      <c r="O96" s="137">
        <v>4</v>
      </c>
      <c r="P96" s="84">
        <v>38</v>
      </c>
      <c r="Q96" s="85"/>
      <c r="R96" s="120"/>
      <c r="S96" s="137"/>
      <c r="T96" s="84"/>
      <c r="U96" s="85"/>
      <c r="V96" s="120"/>
      <c r="W96" s="179">
        <f t="shared" si="5"/>
        <v>38</v>
      </c>
      <c r="X96" s="36">
        <f t="shared" si="6"/>
        <v>1</v>
      </c>
      <c r="Y96" s="9"/>
      <c r="Z96" s="270"/>
      <c r="AA96" s="33"/>
      <c r="AB96" s="79"/>
      <c r="AC96" s="6"/>
    </row>
    <row r="97" spans="1:29" ht="15.75" thickBot="1" x14ac:dyDescent="0.3">
      <c r="A97" s="9"/>
      <c r="B97" s="297" t="s">
        <v>223</v>
      </c>
      <c r="C97" s="297" t="s">
        <v>178</v>
      </c>
      <c r="D97" s="297">
        <v>1965</v>
      </c>
      <c r="E97" s="165"/>
      <c r="F97" s="166"/>
      <c r="G97" s="137">
        <v>12</v>
      </c>
      <c r="H97" s="84">
        <v>29</v>
      </c>
      <c r="I97" s="85"/>
      <c r="J97" s="184"/>
      <c r="K97" s="297"/>
      <c r="L97" s="297"/>
      <c r="M97" s="85"/>
      <c r="N97" s="120"/>
      <c r="O97" s="137"/>
      <c r="P97" s="84"/>
      <c r="Q97" s="85"/>
      <c r="R97" s="120"/>
      <c r="S97" s="137"/>
      <c r="T97" s="84"/>
      <c r="U97" s="85"/>
      <c r="V97" s="120"/>
      <c r="W97" s="179">
        <f t="shared" si="5"/>
        <v>29</v>
      </c>
      <c r="X97" s="36">
        <f t="shared" si="6"/>
        <v>1</v>
      </c>
      <c r="Y97" s="9"/>
      <c r="Z97" s="270"/>
      <c r="AA97" s="33"/>
      <c r="AB97" s="79"/>
      <c r="AC97" s="6"/>
    </row>
    <row r="98" spans="1:29" ht="15.75" thickBot="1" x14ac:dyDescent="0.3">
      <c r="A98" s="9"/>
      <c r="B98" s="258" t="s">
        <v>235</v>
      </c>
      <c r="C98" s="258" t="s">
        <v>207</v>
      </c>
      <c r="D98" s="258">
        <v>1964</v>
      </c>
      <c r="E98" s="165"/>
      <c r="F98" s="166"/>
      <c r="G98" s="137">
        <v>21</v>
      </c>
      <c r="H98" s="84">
        <v>20</v>
      </c>
      <c r="I98" s="85"/>
      <c r="J98" s="184"/>
      <c r="K98" s="297"/>
      <c r="L98" s="297"/>
      <c r="M98" s="85"/>
      <c r="N98" s="120"/>
      <c r="O98" s="137"/>
      <c r="P98" s="84"/>
      <c r="Q98" s="85"/>
      <c r="R98" s="120"/>
      <c r="S98" s="137"/>
      <c r="T98" s="84"/>
      <c r="U98" s="85"/>
      <c r="V98" s="120"/>
      <c r="W98" s="179">
        <f t="shared" si="5"/>
        <v>20</v>
      </c>
      <c r="X98" s="36">
        <f t="shared" si="6"/>
        <v>1</v>
      </c>
      <c r="Y98" s="9"/>
      <c r="Z98" s="270"/>
      <c r="AA98" s="33"/>
      <c r="AB98" s="79"/>
      <c r="AC98" s="6"/>
    </row>
    <row r="99" spans="1:29" ht="15.75" thickBot="1" x14ac:dyDescent="0.3">
      <c r="A99" s="9"/>
      <c r="B99" s="258" t="s">
        <v>836</v>
      </c>
      <c r="C99" s="258"/>
      <c r="D99" s="258">
        <v>1969</v>
      </c>
      <c r="E99" s="165"/>
      <c r="F99" s="166"/>
      <c r="G99" s="137"/>
      <c r="H99" s="84"/>
      <c r="I99" s="138"/>
      <c r="J99" s="185"/>
      <c r="K99" s="297"/>
      <c r="L99" s="297"/>
      <c r="M99" s="85">
        <v>18</v>
      </c>
      <c r="N99" s="120">
        <v>23</v>
      </c>
      <c r="O99" s="137"/>
      <c r="P99" s="84"/>
      <c r="Q99" s="85"/>
      <c r="R99" s="120"/>
      <c r="S99" s="137"/>
      <c r="T99" s="84"/>
      <c r="U99" s="85"/>
      <c r="V99" s="120"/>
      <c r="W99" s="179">
        <f t="shared" si="5"/>
        <v>23</v>
      </c>
      <c r="X99" s="36">
        <f t="shared" si="6"/>
        <v>1</v>
      </c>
      <c r="Y99" s="9"/>
      <c r="Z99" s="270"/>
      <c r="AA99" s="33"/>
      <c r="AB99" s="79"/>
      <c r="AC99" s="6"/>
    </row>
    <row r="100" spans="1:29" ht="15.75" thickBot="1" x14ac:dyDescent="0.3">
      <c r="A100" s="9"/>
      <c r="B100" s="258" t="s">
        <v>104</v>
      </c>
      <c r="C100" s="258" t="s">
        <v>22</v>
      </c>
      <c r="D100" s="258">
        <v>1967</v>
      </c>
      <c r="E100" s="165">
        <v>7</v>
      </c>
      <c r="F100" s="166">
        <v>34</v>
      </c>
      <c r="G100" s="137">
        <v>8</v>
      </c>
      <c r="H100" s="84">
        <v>33</v>
      </c>
      <c r="I100" s="85"/>
      <c r="J100" s="184"/>
      <c r="K100" s="297">
        <v>17</v>
      </c>
      <c r="L100" s="268">
        <v>24</v>
      </c>
      <c r="M100" s="85">
        <v>13</v>
      </c>
      <c r="N100" s="120">
        <v>28</v>
      </c>
      <c r="O100" s="137">
        <v>8</v>
      </c>
      <c r="P100" s="84">
        <v>33</v>
      </c>
      <c r="Q100" s="85"/>
      <c r="R100" s="120"/>
      <c r="S100" s="137"/>
      <c r="T100" s="84"/>
      <c r="U100" s="85"/>
      <c r="V100" s="120"/>
      <c r="W100" s="179">
        <f>SUM(F100,H100,J100,L100,N100,P100,R100,T100,V100)-L100</f>
        <v>128</v>
      </c>
      <c r="X100" s="36">
        <f t="shared" si="6"/>
        <v>5</v>
      </c>
      <c r="Y100" s="9"/>
      <c r="Z100" s="270"/>
      <c r="AA100" s="33"/>
      <c r="AB100" s="79"/>
      <c r="AC100" s="6"/>
    </row>
    <row r="101" spans="1:29" ht="15.75" thickBot="1" x14ac:dyDescent="0.3">
      <c r="A101" s="9"/>
      <c r="B101" s="258" t="s">
        <v>699</v>
      </c>
      <c r="C101" s="258" t="s">
        <v>45</v>
      </c>
      <c r="D101" s="258">
        <v>1968</v>
      </c>
      <c r="E101" s="165"/>
      <c r="F101" s="166"/>
      <c r="G101" s="137"/>
      <c r="H101" s="84"/>
      <c r="I101" s="138"/>
      <c r="J101" s="185"/>
      <c r="K101" s="297">
        <v>39</v>
      </c>
      <c r="L101" s="297">
        <v>2</v>
      </c>
      <c r="M101" s="85"/>
      <c r="N101" s="120"/>
      <c r="O101" s="137"/>
      <c r="P101" s="84"/>
      <c r="Q101" s="85"/>
      <c r="R101" s="120"/>
      <c r="S101" s="137"/>
      <c r="T101" s="84"/>
      <c r="U101" s="85"/>
      <c r="V101" s="120"/>
      <c r="W101" s="179">
        <f t="shared" ref="W101:W133" si="7">SUM(F101,H101,J101,L101,N101,P101,R101,T101,V101)</f>
        <v>2</v>
      </c>
      <c r="X101" s="36">
        <f t="shared" ref="X101:X133" si="8">COUNT(E101,G101,I101,K101,M101,O101,Q101,S101,U101)</f>
        <v>1</v>
      </c>
      <c r="Y101" s="9"/>
      <c r="Z101" s="270"/>
      <c r="AA101" s="33"/>
      <c r="AB101" s="79"/>
      <c r="AC101" s="6"/>
    </row>
    <row r="102" spans="1:29" ht="15.75" thickBot="1" x14ac:dyDescent="0.3">
      <c r="A102" s="9"/>
      <c r="B102" s="258" t="s">
        <v>663</v>
      </c>
      <c r="C102" s="258" t="s">
        <v>664</v>
      </c>
      <c r="D102" s="258">
        <v>1969</v>
      </c>
      <c r="E102" s="165"/>
      <c r="F102" s="166"/>
      <c r="G102" s="137"/>
      <c r="H102" s="84"/>
      <c r="I102" s="85"/>
      <c r="J102" s="120"/>
      <c r="K102" s="297">
        <v>6</v>
      </c>
      <c r="L102" s="297">
        <v>35</v>
      </c>
      <c r="M102" s="85"/>
      <c r="N102" s="120"/>
      <c r="O102" s="137"/>
      <c r="P102" s="84"/>
      <c r="Q102" s="85"/>
      <c r="R102" s="120"/>
      <c r="S102" s="137"/>
      <c r="T102" s="84"/>
      <c r="U102" s="85"/>
      <c r="V102" s="120"/>
      <c r="W102" s="179">
        <f t="shared" si="7"/>
        <v>35</v>
      </c>
      <c r="X102" s="36">
        <f t="shared" si="8"/>
        <v>1</v>
      </c>
      <c r="Y102" s="9"/>
      <c r="Z102" s="270"/>
      <c r="AA102" s="33"/>
      <c r="AB102" s="79"/>
      <c r="AC102" s="6"/>
    </row>
    <row r="103" spans="1:29" ht="15.75" thickBot="1" x14ac:dyDescent="0.3">
      <c r="A103" s="9"/>
      <c r="B103" s="258" t="s">
        <v>99</v>
      </c>
      <c r="C103" s="258" t="s">
        <v>100</v>
      </c>
      <c r="D103" s="258">
        <v>1966</v>
      </c>
      <c r="E103" s="165">
        <v>4</v>
      </c>
      <c r="F103" s="166">
        <v>38</v>
      </c>
      <c r="G103" s="137"/>
      <c r="H103" s="84"/>
      <c r="I103" s="85"/>
      <c r="J103" s="184"/>
      <c r="K103" s="297"/>
      <c r="L103" s="297"/>
      <c r="M103" s="85">
        <v>10</v>
      </c>
      <c r="N103" s="120">
        <v>31</v>
      </c>
      <c r="O103" s="137">
        <v>9</v>
      </c>
      <c r="P103" s="84">
        <v>32</v>
      </c>
      <c r="Q103" s="85"/>
      <c r="R103" s="120"/>
      <c r="S103" s="137"/>
      <c r="T103" s="84"/>
      <c r="U103" s="85"/>
      <c r="V103" s="120"/>
      <c r="W103" s="179">
        <f t="shared" si="7"/>
        <v>101</v>
      </c>
      <c r="X103" s="36">
        <f t="shared" si="8"/>
        <v>3</v>
      </c>
      <c r="Y103" s="9"/>
      <c r="Z103" s="270"/>
      <c r="AA103" s="33"/>
      <c r="AB103" s="79"/>
      <c r="AC103" s="6"/>
    </row>
    <row r="104" spans="1:29" ht="15.75" thickBot="1" x14ac:dyDescent="0.3">
      <c r="A104" s="9"/>
      <c r="B104" s="258" t="s">
        <v>709</v>
      </c>
      <c r="C104" s="258" t="s">
        <v>3</v>
      </c>
      <c r="D104" s="258">
        <v>1964</v>
      </c>
      <c r="E104" s="165"/>
      <c r="F104" s="166"/>
      <c r="G104" s="137"/>
      <c r="H104" s="84"/>
      <c r="I104" s="138"/>
      <c r="J104" s="185"/>
      <c r="K104" s="297">
        <v>46</v>
      </c>
      <c r="L104" s="297">
        <v>0</v>
      </c>
      <c r="M104" s="85"/>
      <c r="N104" s="120"/>
      <c r="O104" s="137"/>
      <c r="P104" s="84"/>
      <c r="Q104" s="85"/>
      <c r="R104" s="120"/>
      <c r="S104" s="137"/>
      <c r="T104" s="84"/>
      <c r="U104" s="85"/>
      <c r="V104" s="120"/>
      <c r="W104" s="179">
        <f t="shared" si="7"/>
        <v>0</v>
      </c>
      <c r="X104" s="36">
        <f t="shared" si="8"/>
        <v>1</v>
      </c>
      <c r="Y104" s="9"/>
      <c r="Z104" s="270"/>
      <c r="AA104" s="33"/>
      <c r="AB104" s="79"/>
      <c r="AC104" s="6"/>
    </row>
    <row r="105" spans="1:29" ht="15.75" thickBot="1" x14ac:dyDescent="0.3">
      <c r="A105" s="9"/>
      <c r="B105" s="258" t="s">
        <v>98</v>
      </c>
      <c r="C105" s="258" t="s">
        <v>45</v>
      </c>
      <c r="D105" s="258">
        <v>1966</v>
      </c>
      <c r="E105" s="165">
        <v>3</v>
      </c>
      <c r="F105" s="166">
        <v>40</v>
      </c>
      <c r="G105" s="137"/>
      <c r="H105" s="84"/>
      <c r="I105" s="85"/>
      <c r="J105" s="184"/>
      <c r="K105" s="297"/>
      <c r="L105" s="297"/>
      <c r="M105" s="85"/>
      <c r="N105" s="120"/>
      <c r="O105" s="137"/>
      <c r="P105" s="84"/>
      <c r="Q105" s="85"/>
      <c r="R105" s="120"/>
      <c r="S105" s="137"/>
      <c r="T105" s="84"/>
      <c r="U105" s="85"/>
      <c r="V105" s="120"/>
      <c r="W105" s="179">
        <f t="shared" si="7"/>
        <v>40</v>
      </c>
      <c r="X105" s="36">
        <f t="shared" si="8"/>
        <v>1</v>
      </c>
      <c r="Y105" s="9"/>
      <c r="Z105" s="258"/>
      <c r="AA105" s="33"/>
      <c r="AB105" s="79"/>
      <c r="AC105" s="6"/>
    </row>
    <row r="106" spans="1:29" ht="15.75" thickBot="1" x14ac:dyDescent="0.3">
      <c r="A106" s="9"/>
      <c r="B106" s="270" t="s">
        <v>113</v>
      </c>
      <c r="C106" s="270" t="s">
        <v>114</v>
      </c>
      <c r="D106" s="270">
        <v>1963</v>
      </c>
      <c r="E106" s="165">
        <v>15</v>
      </c>
      <c r="F106" s="166">
        <v>26</v>
      </c>
      <c r="G106" s="137"/>
      <c r="H106" s="84"/>
      <c r="I106" s="85"/>
      <c r="J106" s="184"/>
      <c r="K106" s="297"/>
      <c r="L106" s="297"/>
      <c r="M106" s="297"/>
      <c r="N106" s="297"/>
      <c r="O106" s="137"/>
      <c r="P106" s="84"/>
      <c r="Q106" s="85"/>
      <c r="R106" s="120"/>
      <c r="S106" s="137"/>
      <c r="T106" s="84"/>
      <c r="U106" s="85"/>
      <c r="V106" s="120"/>
      <c r="W106" s="179">
        <f t="shared" si="7"/>
        <v>26</v>
      </c>
      <c r="X106" s="36">
        <f t="shared" si="8"/>
        <v>1</v>
      </c>
      <c r="Y106" s="9"/>
      <c r="Z106" s="258"/>
      <c r="AA106" s="33"/>
      <c r="AB106" s="79"/>
      <c r="AC106" s="6"/>
    </row>
    <row r="107" spans="1:29" ht="15.75" thickBot="1" x14ac:dyDescent="0.3">
      <c r="A107" s="9"/>
      <c r="B107" s="270" t="s">
        <v>469</v>
      </c>
      <c r="C107" s="270" t="s">
        <v>3</v>
      </c>
      <c r="D107" s="270">
        <v>1966</v>
      </c>
      <c r="E107" s="165"/>
      <c r="F107" s="166"/>
      <c r="G107" s="137"/>
      <c r="H107" s="84"/>
      <c r="I107" s="85">
        <v>16</v>
      </c>
      <c r="J107" s="120">
        <v>25</v>
      </c>
      <c r="K107" s="297"/>
      <c r="L107" s="297"/>
      <c r="M107" s="297"/>
      <c r="N107" s="297"/>
      <c r="O107" s="137"/>
      <c r="P107" s="84"/>
      <c r="Q107" s="85"/>
      <c r="R107" s="120"/>
      <c r="S107" s="137"/>
      <c r="T107" s="84"/>
      <c r="U107" s="85"/>
      <c r="V107" s="120"/>
      <c r="W107" s="179">
        <f t="shared" si="7"/>
        <v>25</v>
      </c>
      <c r="X107" s="36">
        <f t="shared" si="8"/>
        <v>1</v>
      </c>
      <c r="Y107" s="9"/>
      <c r="Z107" s="258"/>
      <c r="AA107" s="33"/>
      <c r="AB107" s="79"/>
      <c r="AC107" s="6"/>
    </row>
    <row r="108" spans="1:29" ht="15.75" thickBot="1" x14ac:dyDescent="0.3">
      <c r="A108" s="9"/>
      <c r="B108" s="270" t="s">
        <v>706</v>
      </c>
      <c r="C108" s="270" t="s">
        <v>3</v>
      </c>
      <c r="D108" s="270">
        <v>1966</v>
      </c>
      <c r="E108" s="165"/>
      <c r="F108" s="166"/>
      <c r="G108" s="137"/>
      <c r="H108" s="84"/>
      <c r="I108" s="138"/>
      <c r="J108" s="185"/>
      <c r="K108" s="297">
        <v>47</v>
      </c>
      <c r="L108" s="297">
        <v>0</v>
      </c>
      <c r="M108" s="297"/>
      <c r="N108" s="297"/>
      <c r="O108" s="137"/>
      <c r="P108" s="84"/>
      <c r="Q108" s="85"/>
      <c r="R108" s="120"/>
      <c r="S108" s="137"/>
      <c r="T108" s="84"/>
      <c r="U108" s="85"/>
      <c r="V108" s="120"/>
      <c r="W108" s="179">
        <f t="shared" si="7"/>
        <v>0</v>
      </c>
      <c r="X108" s="36">
        <f t="shared" si="8"/>
        <v>1</v>
      </c>
      <c r="Y108" s="9"/>
      <c r="Z108" s="258"/>
      <c r="AA108" s="33"/>
      <c r="AB108" s="79"/>
      <c r="AC108" s="6"/>
    </row>
    <row r="109" spans="1:29" ht="15.75" thickBot="1" x14ac:dyDescent="0.3">
      <c r="A109" s="9"/>
      <c r="B109" s="270" t="s">
        <v>226</v>
      </c>
      <c r="C109" s="270" t="s">
        <v>20</v>
      </c>
      <c r="D109" s="270">
        <v>1963</v>
      </c>
      <c r="E109" s="165"/>
      <c r="F109" s="166"/>
      <c r="G109" s="137">
        <v>14</v>
      </c>
      <c r="H109" s="84">
        <v>27</v>
      </c>
      <c r="I109" s="85"/>
      <c r="J109" s="184"/>
      <c r="K109" s="297"/>
      <c r="L109" s="297"/>
      <c r="M109" s="297"/>
      <c r="N109" s="297"/>
      <c r="O109" s="137"/>
      <c r="P109" s="84"/>
      <c r="Q109" s="85"/>
      <c r="R109" s="120"/>
      <c r="S109" s="137"/>
      <c r="T109" s="84"/>
      <c r="U109" s="85"/>
      <c r="V109" s="120"/>
      <c r="W109" s="179">
        <f t="shared" si="7"/>
        <v>27</v>
      </c>
      <c r="X109" s="36">
        <f t="shared" si="8"/>
        <v>1</v>
      </c>
      <c r="Y109" s="9"/>
      <c r="Z109" s="258"/>
      <c r="AA109" s="33"/>
      <c r="AB109" s="79"/>
      <c r="AC109" s="6"/>
    </row>
    <row r="110" spans="1:29" ht="15.75" thickBot="1" x14ac:dyDescent="0.3">
      <c r="A110" s="9"/>
      <c r="B110" s="270" t="s">
        <v>229</v>
      </c>
      <c r="C110" s="270" t="s">
        <v>45</v>
      </c>
      <c r="D110" s="270">
        <v>1965</v>
      </c>
      <c r="E110" s="165"/>
      <c r="F110" s="166"/>
      <c r="G110" s="137">
        <v>17</v>
      </c>
      <c r="H110" s="84">
        <v>24</v>
      </c>
      <c r="I110" s="85"/>
      <c r="J110" s="184"/>
      <c r="K110" s="297"/>
      <c r="L110" s="297"/>
      <c r="M110" s="297"/>
      <c r="N110" s="297"/>
      <c r="O110" s="137"/>
      <c r="P110" s="84"/>
      <c r="Q110" s="85"/>
      <c r="R110" s="120"/>
      <c r="S110" s="137"/>
      <c r="T110" s="84"/>
      <c r="U110" s="85"/>
      <c r="V110" s="120"/>
      <c r="W110" s="179">
        <f t="shared" si="7"/>
        <v>24</v>
      </c>
      <c r="X110" s="36">
        <f t="shared" si="8"/>
        <v>1</v>
      </c>
      <c r="Y110" s="9"/>
      <c r="Z110" s="258"/>
      <c r="AA110" s="33"/>
      <c r="AB110" s="79"/>
      <c r="AC110" s="6"/>
    </row>
    <row r="111" spans="1:29" ht="15.75" thickBot="1" x14ac:dyDescent="0.3">
      <c r="A111" s="9"/>
      <c r="B111" s="270" t="s">
        <v>470</v>
      </c>
      <c r="C111" s="270" t="s">
        <v>198</v>
      </c>
      <c r="D111" s="270">
        <v>1970</v>
      </c>
      <c r="E111" s="165"/>
      <c r="F111" s="166"/>
      <c r="G111" s="137"/>
      <c r="H111" s="84"/>
      <c r="I111" s="85">
        <v>18</v>
      </c>
      <c r="J111" s="120">
        <v>23</v>
      </c>
      <c r="K111" s="297"/>
      <c r="L111" s="297"/>
      <c r="M111" s="297"/>
      <c r="N111" s="297"/>
      <c r="O111" s="137"/>
      <c r="P111" s="84"/>
      <c r="Q111" s="85"/>
      <c r="R111" s="120"/>
      <c r="S111" s="137"/>
      <c r="T111" s="84"/>
      <c r="U111" s="85"/>
      <c r="V111" s="120"/>
      <c r="W111" s="179">
        <f t="shared" si="7"/>
        <v>23</v>
      </c>
      <c r="X111" s="36">
        <f t="shared" si="8"/>
        <v>1</v>
      </c>
      <c r="Y111" s="9"/>
      <c r="Z111" s="258"/>
      <c r="AA111" s="33"/>
      <c r="AB111" s="79"/>
      <c r="AC111" s="6"/>
    </row>
    <row r="112" spans="1:29" ht="15.75" thickBot="1" x14ac:dyDescent="0.3">
      <c r="A112" s="9"/>
      <c r="B112" s="270" t="s">
        <v>833</v>
      </c>
      <c r="C112" s="270" t="s">
        <v>834</v>
      </c>
      <c r="D112" s="270">
        <v>1966</v>
      </c>
      <c r="E112" s="165"/>
      <c r="F112" s="166"/>
      <c r="G112" s="137"/>
      <c r="H112" s="84"/>
      <c r="I112" s="138"/>
      <c r="J112" s="185"/>
      <c r="K112" s="297"/>
      <c r="L112" s="297"/>
      <c r="M112" s="297">
        <v>16</v>
      </c>
      <c r="N112" s="297">
        <v>25</v>
      </c>
      <c r="O112" s="137"/>
      <c r="P112" s="84"/>
      <c r="Q112" s="85"/>
      <c r="R112" s="120"/>
      <c r="S112" s="137"/>
      <c r="T112" s="84"/>
      <c r="U112" s="85"/>
      <c r="V112" s="120"/>
      <c r="W112" s="179">
        <f t="shared" si="7"/>
        <v>25</v>
      </c>
      <c r="X112" s="36">
        <f t="shared" si="8"/>
        <v>1</v>
      </c>
      <c r="Y112" s="9"/>
      <c r="Z112" s="258"/>
      <c r="AA112" s="33"/>
      <c r="AB112" s="79"/>
      <c r="AC112" s="6"/>
    </row>
    <row r="113" spans="1:29" ht="15.75" thickBot="1" x14ac:dyDescent="0.3">
      <c r="A113" s="9"/>
      <c r="B113" s="271" t="s">
        <v>462</v>
      </c>
      <c r="C113" s="271" t="s">
        <v>463</v>
      </c>
      <c r="D113" s="271">
        <v>1972</v>
      </c>
      <c r="E113" s="165"/>
      <c r="F113" s="166"/>
      <c r="G113" s="137"/>
      <c r="H113" s="84"/>
      <c r="I113" s="85">
        <v>10</v>
      </c>
      <c r="J113" s="120">
        <v>31</v>
      </c>
      <c r="K113" s="297">
        <v>24</v>
      </c>
      <c r="L113" s="297">
        <v>17</v>
      </c>
      <c r="M113" s="297"/>
      <c r="N113" s="297"/>
      <c r="O113" s="137"/>
      <c r="P113" s="84"/>
      <c r="Q113" s="85"/>
      <c r="R113" s="120"/>
      <c r="S113" s="137"/>
      <c r="T113" s="84"/>
      <c r="U113" s="85"/>
      <c r="V113" s="120"/>
      <c r="W113" s="179">
        <f t="shared" si="7"/>
        <v>48</v>
      </c>
      <c r="X113" s="36">
        <f t="shared" si="8"/>
        <v>2</v>
      </c>
      <c r="Y113" s="9"/>
      <c r="Z113" s="258"/>
      <c r="AA113" s="33"/>
      <c r="AB113" s="79"/>
      <c r="AC113" s="6"/>
    </row>
    <row r="114" spans="1:29" ht="15.75" thickBot="1" x14ac:dyDescent="0.3">
      <c r="A114" s="9"/>
      <c r="B114" s="270" t="s">
        <v>219</v>
      </c>
      <c r="C114" s="270" t="s">
        <v>207</v>
      </c>
      <c r="D114" s="270">
        <v>1963</v>
      </c>
      <c r="E114" s="165"/>
      <c r="F114" s="166"/>
      <c r="G114" s="137">
        <v>7</v>
      </c>
      <c r="H114" s="84">
        <v>34</v>
      </c>
      <c r="I114" s="85"/>
      <c r="J114" s="184"/>
      <c r="K114" s="297"/>
      <c r="L114" s="297"/>
      <c r="M114" s="297"/>
      <c r="N114" s="297"/>
      <c r="O114" s="137"/>
      <c r="P114" s="84"/>
      <c r="Q114" s="85"/>
      <c r="R114" s="120"/>
      <c r="S114" s="137"/>
      <c r="T114" s="84"/>
      <c r="U114" s="85"/>
      <c r="V114" s="120"/>
      <c r="W114" s="179">
        <f t="shared" si="7"/>
        <v>34</v>
      </c>
      <c r="X114" s="36">
        <f t="shared" si="8"/>
        <v>1</v>
      </c>
      <c r="Y114" s="9"/>
      <c r="Z114" s="258"/>
      <c r="AA114" s="33"/>
      <c r="AB114" s="79"/>
      <c r="AC114" s="6"/>
    </row>
    <row r="115" spans="1:29" ht="15.75" thickBot="1" x14ac:dyDescent="0.3">
      <c r="A115" s="9"/>
      <c r="B115" s="270" t="s">
        <v>923</v>
      </c>
      <c r="C115" s="270" t="s">
        <v>447</v>
      </c>
      <c r="D115" s="270">
        <v>1964</v>
      </c>
      <c r="E115" s="165"/>
      <c r="F115" s="166"/>
      <c r="G115" s="137"/>
      <c r="H115" s="84"/>
      <c r="I115" s="85"/>
      <c r="J115" s="120"/>
      <c r="K115" s="297"/>
      <c r="L115" s="297"/>
      <c r="M115" s="297"/>
      <c r="N115" s="297"/>
      <c r="O115" s="137">
        <v>5</v>
      </c>
      <c r="P115" s="84">
        <v>36</v>
      </c>
      <c r="Q115" s="85"/>
      <c r="R115" s="120"/>
      <c r="S115" s="137"/>
      <c r="T115" s="84"/>
      <c r="U115" s="85"/>
      <c r="V115" s="120"/>
      <c r="W115" s="179">
        <f t="shared" si="7"/>
        <v>36</v>
      </c>
      <c r="X115" s="36">
        <f t="shared" si="8"/>
        <v>1</v>
      </c>
      <c r="Y115" s="9"/>
      <c r="Z115" s="258"/>
      <c r="AA115" s="33"/>
      <c r="AB115" s="79"/>
      <c r="AC115" s="6"/>
    </row>
    <row r="116" spans="1:29" ht="15.75" thickBot="1" x14ac:dyDescent="0.3">
      <c r="A116" s="9"/>
      <c r="B116" s="270" t="s">
        <v>708</v>
      </c>
      <c r="C116" s="270" t="s">
        <v>587</v>
      </c>
      <c r="D116" s="270">
        <v>1970</v>
      </c>
      <c r="E116" s="165"/>
      <c r="F116" s="166"/>
      <c r="G116" s="137"/>
      <c r="H116" s="84"/>
      <c r="I116" s="138"/>
      <c r="J116" s="185"/>
      <c r="K116" s="297">
        <v>48</v>
      </c>
      <c r="L116" s="297">
        <v>0</v>
      </c>
      <c r="M116" s="297"/>
      <c r="N116" s="297"/>
      <c r="O116" s="137"/>
      <c r="P116" s="84"/>
      <c r="Q116" s="85"/>
      <c r="R116" s="120"/>
      <c r="S116" s="137"/>
      <c r="T116" s="84"/>
      <c r="U116" s="85"/>
      <c r="V116" s="120"/>
      <c r="W116" s="179">
        <f t="shared" si="7"/>
        <v>0</v>
      </c>
      <c r="X116" s="36">
        <f t="shared" si="8"/>
        <v>1</v>
      </c>
      <c r="Y116" s="9"/>
      <c r="Z116" s="258"/>
      <c r="AA116" s="33"/>
      <c r="AB116" s="79"/>
      <c r="AC116" s="6"/>
    </row>
    <row r="117" spans="1:29" ht="15.75" thickBot="1" x14ac:dyDescent="0.3">
      <c r="A117" s="9"/>
      <c r="B117" s="292" t="s">
        <v>250</v>
      </c>
      <c r="C117" s="292" t="s">
        <v>178</v>
      </c>
      <c r="D117" s="292">
        <v>1965</v>
      </c>
      <c r="E117" s="165"/>
      <c r="F117" s="166"/>
      <c r="G117" s="137">
        <v>31</v>
      </c>
      <c r="H117" s="84">
        <v>10</v>
      </c>
      <c r="I117" s="85">
        <v>28</v>
      </c>
      <c r="J117" s="184">
        <v>13</v>
      </c>
      <c r="K117" s="137"/>
      <c r="L117" s="84"/>
      <c r="M117" s="297"/>
      <c r="N117" s="297"/>
      <c r="O117" s="297"/>
      <c r="P117" s="297"/>
      <c r="Q117" s="85"/>
      <c r="R117" s="120"/>
      <c r="S117" s="137"/>
      <c r="T117" s="84"/>
      <c r="U117" s="85"/>
      <c r="V117" s="120"/>
      <c r="W117" s="179">
        <f t="shared" si="7"/>
        <v>23</v>
      </c>
      <c r="X117" s="36">
        <f t="shared" si="8"/>
        <v>2</v>
      </c>
      <c r="Y117" s="9"/>
      <c r="Z117" s="258"/>
      <c r="AA117" s="33"/>
      <c r="AB117" s="79"/>
      <c r="AC117" s="6"/>
    </row>
    <row r="118" spans="1:29" ht="15.75" thickBot="1" x14ac:dyDescent="0.3">
      <c r="A118" s="9"/>
      <c r="B118" s="292" t="s">
        <v>249</v>
      </c>
      <c r="C118" s="292" t="s">
        <v>18</v>
      </c>
      <c r="D118" s="292">
        <v>1968</v>
      </c>
      <c r="E118" s="165"/>
      <c r="F118" s="166"/>
      <c r="G118" s="137">
        <v>30</v>
      </c>
      <c r="H118" s="84">
        <v>11</v>
      </c>
      <c r="I118" s="85"/>
      <c r="J118" s="184"/>
      <c r="K118" s="137"/>
      <c r="L118" s="84"/>
      <c r="M118" s="297"/>
      <c r="N118" s="297"/>
      <c r="O118" s="297"/>
      <c r="P118" s="297"/>
      <c r="Q118" s="85"/>
      <c r="R118" s="120"/>
      <c r="S118" s="137"/>
      <c r="T118" s="84"/>
      <c r="U118" s="85"/>
      <c r="V118" s="120"/>
      <c r="W118" s="179">
        <f t="shared" si="7"/>
        <v>11</v>
      </c>
      <c r="X118" s="36">
        <f t="shared" si="8"/>
        <v>1</v>
      </c>
      <c r="Y118" s="9"/>
      <c r="Z118" s="258"/>
      <c r="AA118" s="33"/>
      <c r="AB118" s="79"/>
      <c r="AC118" s="6"/>
    </row>
    <row r="119" spans="1:29" ht="15.75" thickBot="1" x14ac:dyDescent="0.3">
      <c r="A119" s="9"/>
      <c r="B119" s="292" t="s">
        <v>467</v>
      </c>
      <c r="C119" s="292" t="s">
        <v>19</v>
      </c>
      <c r="D119" s="292">
        <v>1964</v>
      </c>
      <c r="E119" s="165"/>
      <c r="F119" s="166"/>
      <c r="G119" s="137"/>
      <c r="H119" s="84"/>
      <c r="I119" s="85">
        <v>14</v>
      </c>
      <c r="J119" s="120">
        <v>27</v>
      </c>
      <c r="K119" s="137">
        <v>16</v>
      </c>
      <c r="L119" s="84">
        <v>25</v>
      </c>
      <c r="M119" s="297"/>
      <c r="N119" s="297"/>
      <c r="O119" s="297"/>
      <c r="P119" s="297"/>
      <c r="Q119" s="85"/>
      <c r="R119" s="120"/>
      <c r="S119" s="137"/>
      <c r="T119" s="84"/>
      <c r="U119" s="85"/>
      <c r="V119" s="120"/>
      <c r="W119" s="179">
        <f t="shared" si="7"/>
        <v>52</v>
      </c>
      <c r="X119" s="36">
        <f t="shared" si="8"/>
        <v>2</v>
      </c>
      <c r="Y119" s="9"/>
      <c r="Z119" s="258"/>
      <c r="AA119" s="33"/>
      <c r="AB119" s="79"/>
      <c r="AC119" s="6"/>
    </row>
    <row r="120" spans="1:29" ht="15.75" thickBot="1" x14ac:dyDescent="0.3">
      <c r="A120" s="9"/>
      <c r="B120" s="292" t="s">
        <v>659</v>
      </c>
      <c r="C120" s="292" t="s">
        <v>660</v>
      </c>
      <c r="D120" s="292">
        <v>1966</v>
      </c>
      <c r="E120" s="165"/>
      <c r="F120" s="166"/>
      <c r="G120" s="137"/>
      <c r="H120" s="84"/>
      <c r="I120" s="85"/>
      <c r="J120" s="120"/>
      <c r="K120" s="137">
        <v>1</v>
      </c>
      <c r="L120" s="84">
        <v>50</v>
      </c>
      <c r="M120" s="297"/>
      <c r="N120" s="297"/>
      <c r="O120" s="297"/>
      <c r="P120" s="297"/>
      <c r="Q120" s="85"/>
      <c r="R120" s="120"/>
      <c r="S120" s="137"/>
      <c r="T120" s="84"/>
      <c r="U120" s="85"/>
      <c r="V120" s="120"/>
      <c r="W120" s="179">
        <f t="shared" si="7"/>
        <v>50</v>
      </c>
      <c r="X120" s="36">
        <f t="shared" si="8"/>
        <v>1</v>
      </c>
      <c r="Y120" s="9"/>
      <c r="Z120" s="258"/>
      <c r="AA120" s="33"/>
      <c r="AB120" s="79"/>
      <c r="AC120" s="6"/>
    </row>
    <row r="121" spans="1:29" ht="15.75" thickBot="1" x14ac:dyDescent="0.3">
      <c r="A121" s="9"/>
      <c r="B121" s="292" t="s">
        <v>101</v>
      </c>
      <c r="C121" s="292" t="s">
        <v>31</v>
      </c>
      <c r="D121" s="292">
        <v>1964</v>
      </c>
      <c r="E121" s="165">
        <v>5</v>
      </c>
      <c r="F121" s="166">
        <v>36</v>
      </c>
      <c r="G121" s="137"/>
      <c r="H121" s="84"/>
      <c r="I121" s="85"/>
      <c r="J121" s="184"/>
      <c r="K121" s="137"/>
      <c r="L121" s="84"/>
      <c r="M121" s="297"/>
      <c r="N121" s="297"/>
      <c r="O121" s="297"/>
      <c r="P121" s="297"/>
      <c r="Q121" s="85"/>
      <c r="R121" s="120"/>
      <c r="S121" s="137"/>
      <c r="T121" s="84"/>
      <c r="U121" s="85"/>
      <c r="V121" s="120"/>
      <c r="W121" s="179">
        <f t="shared" si="7"/>
        <v>36</v>
      </c>
      <c r="X121" s="36">
        <f t="shared" si="8"/>
        <v>1</v>
      </c>
      <c r="Y121" s="9"/>
      <c r="Z121" s="258"/>
      <c r="AA121" s="33"/>
      <c r="AB121" s="79"/>
      <c r="AC121" s="6"/>
    </row>
    <row r="122" spans="1:29" ht="15.75" thickBot="1" x14ac:dyDescent="0.3">
      <c r="A122" s="9"/>
      <c r="B122" s="292" t="s">
        <v>698</v>
      </c>
      <c r="C122" s="292" t="s">
        <v>3</v>
      </c>
      <c r="D122" s="292">
        <v>1970</v>
      </c>
      <c r="E122" s="165"/>
      <c r="F122" s="166"/>
      <c r="G122" s="137"/>
      <c r="H122" s="84"/>
      <c r="I122" s="138"/>
      <c r="J122" s="185"/>
      <c r="K122" s="137">
        <v>38</v>
      </c>
      <c r="L122" s="84">
        <v>3</v>
      </c>
      <c r="M122" s="297"/>
      <c r="N122" s="297"/>
      <c r="O122" s="297"/>
      <c r="P122" s="297"/>
      <c r="Q122" s="85"/>
      <c r="R122" s="120"/>
      <c r="S122" s="137"/>
      <c r="T122" s="84"/>
      <c r="U122" s="85"/>
      <c r="V122" s="120"/>
      <c r="W122" s="179">
        <f t="shared" si="7"/>
        <v>3</v>
      </c>
      <c r="X122" s="36">
        <f t="shared" si="8"/>
        <v>1</v>
      </c>
      <c r="Y122" s="9"/>
      <c r="Z122" s="258"/>
      <c r="AA122" s="33"/>
      <c r="AB122" s="79"/>
      <c r="AC122" s="6"/>
    </row>
    <row r="123" spans="1:29" ht="15.75" thickBot="1" x14ac:dyDescent="0.3">
      <c r="A123" s="9"/>
      <c r="B123" s="292"/>
      <c r="C123" s="292"/>
      <c r="D123" s="292"/>
      <c r="E123" s="165"/>
      <c r="F123" s="166"/>
      <c r="G123" s="137"/>
      <c r="H123" s="84"/>
      <c r="I123" s="138"/>
      <c r="J123" s="185"/>
      <c r="K123" s="137"/>
      <c r="L123" s="84"/>
      <c r="M123" s="297"/>
      <c r="N123" s="297"/>
      <c r="O123" s="297"/>
      <c r="P123" s="297"/>
      <c r="Q123" s="85"/>
      <c r="R123" s="120"/>
      <c r="S123" s="137"/>
      <c r="T123" s="84"/>
      <c r="U123" s="85"/>
      <c r="V123" s="120"/>
      <c r="W123" s="179">
        <f t="shared" si="7"/>
        <v>0</v>
      </c>
      <c r="X123" s="36">
        <f t="shared" si="8"/>
        <v>0</v>
      </c>
      <c r="Y123" s="9"/>
      <c r="Z123" s="258"/>
      <c r="AA123" s="33"/>
      <c r="AB123" s="79"/>
      <c r="AC123" s="6"/>
    </row>
    <row r="124" spans="1:29" ht="15.75" thickBot="1" x14ac:dyDescent="0.3">
      <c r="A124" s="9"/>
      <c r="B124" s="292"/>
      <c r="C124" s="292"/>
      <c r="D124" s="292"/>
      <c r="E124" s="165"/>
      <c r="F124" s="166"/>
      <c r="G124" s="137"/>
      <c r="H124" s="84"/>
      <c r="I124" s="85"/>
      <c r="J124" s="184"/>
      <c r="K124" s="137"/>
      <c r="L124" s="84"/>
      <c r="M124" s="297"/>
      <c r="N124" s="297"/>
      <c r="O124" s="297"/>
      <c r="P124" s="297"/>
      <c r="Q124" s="85"/>
      <c r="R124" s="120"/>
      <c r="S124" s="137"/>
      <c r="T124" s="84"/>
      <c r="U124" s="85"/>
      <c r="V124" s="120"/>
      <c r="W124" s="179">
        <f t="shared" si="7"/>
        <v>0</v>
      </c>
      <c r="X124" s="36">
        <f t="shared" si="8"/>
        <v>0</v>
      </c>
      <c r="Y124" s="9"/>
      <c r="Z124" s="258"/>
      <c r="AA124" s="33"/>
      <c r="AB124" s="79"/>
      <c r="AC124" s="6"/>
    </row>
    <row r="125" spans="1:29" ht="15.75" thickBot="1" x14ac:dyDescent="0.3">
      <c r="A125" s="9"/>
      <c r="B125" s="292"/>
      <c r="C125" s="292"/>
      <c r="D125" s="292"/>
      <c r="E125" s="165"/>
      <c r="F125" s="166"/>
      <c r="G125" s="137"/>
      <c r="H125" s="84"/>
      <c r="I125" s="138"/>
      <c r="J125" s="185"/>
      <c r="K125" s="137"/>
      <c r="L125" s="84"/>
      <c r="M125" s="297"/>
      <c r="N125" s="297"/>
      <c r="O125" s="297"/>
      <c r="P125" s="297"/>
      <c r="Q125" s="85"/>
      <c r="R125" s="120"/>
      <c r="S125" s="137"/>
      <c r="T125" s="84"/>
      <c r="U125" s="85"/>
      <c r="V125" s="120"/>
      <c r="W125" s="179">
        <f t="shared" si="7"/>
        <v>0</v>
      </c>
      <c r="X125" s="36">
        <f t="shared" si="8"/>
        <v>0</v>
      </c>
      <c r="Y125" s="9"/>
      <c r="Z125" s="258"/>
      <c r="AA125" s="33"/>
      <c r="AB125" s="79"/>
      <c r="AC125" s="6"/>
    </row>
    <row r="126" spans="1:29" ht="15.75" thickBot="1" x14ac:dyDescent="0.3">
      <c r="A126" s="9"/>
      <c r="B126" s="292"/>
      <c r="C126" s="292"/>
      <c r="D126" s="292"/>
      <c r="E126" s="165"/>
      <c r="F126" s="166"/>
      <c r="G126" s="137"/>
      <c r="H126" s="84"/>
      <c r="I126" s="138"/>
      <c r="J126" s="185"/>
      <c r="K126" s="137"/>
      <c r="L126" s="84"/>
      <c r="M126" s="297"/>
      <c r="N126" s="297"/>
      <c r="O126" s="297"/>
      <c r="P126" s="297"/>
      <c r="Q126" s="85"/>
      <c r="R126" s="120"/>
      <c r="S126" s="137"/>
      <c r="T126" s="84"/>
      <c r="U126" s="85"/>
      <c r="V126" s="120"/>
      <c r="W126" s="179">
        <f t="shared" si="7"/>
        <v>0</v>
      </c>
      <c r="X126" s="36">
        <f t="shared" si="8"/>
        <v>0</v>
      </c>
      <c r="Y126" s="9"/>
      <c r="Z126" s="258"/>
      <c r="AA126" s="33"/>
      <c r="AB126" s="79"/>
      <c r="AC126" s="6"/>
    </row>
    <row r="127" spans="1:29" ht="15.75" thickBot="1" x14ac:dyDescent="0.3">
      <c r="A127" s="9"/>
      <c r="B127" s="292"/>
      <c r="C127" s="292"/>
      <c r="D127" s="292"/>
      <c r="E127" s="165"/>
      <c r="F127" s="166"/>
      <c r="G127" s="137"/>
      <c r="H127" s="84"/>
      <c r="I127" s="138"/>
      <c r="J127" s="185"/>
      <c r="K127" s="137"/>
      <c r="L127" s="84"/>
      <c r="M127" s="297"/>
      <c r="N127" s="297"/>
      <c r="O127" s="297"/>
      <c r="P127" s="297"/>
      <c r="Q127" s="85"/>
      <c r="R127" s="120"/>
      <c r="S127" s="137"/>
      <c r="T127" s="84"/>
      <c r="U127" s="85"/>
      <c r="V127" s="120"/>
      <c r="W127" s="179">
        <f t="shared" si="7"/>
        <v>0</v>
      </c>
      <c r="X127" s="36">
        <f t="shared" si="8"/>
        <v>0</v>
      </c>
      <c r="Y127" s="9"/>
      <c r="Z127" s="258"/>
      <c r="AA127" s="33"/>
      <c r="AB127" s="79"/>
      <c r="AC127" s="6"/>
    </row>
    <row r="128" spans="1:29" ht="15.75" thickBot="1" x14ac:dyDescent="0.3">
      <c r="A128" s="9"/>
      <c r="B128" s="292"/>
      <c r="C128" s="292"/>
      <c r="D128" s="292"/>
      <c r="E128" s="165"/>
      <c r="F128" s="166"/>
      <c r="G128" s="142"/>
      <c r="H128" s="87"/>
      <c r="I128" s="86"/>
      <c r="J128" s="121"/>
      <c r="K128" s="142"/>
      <c r="L128" s="87"/>
      <c r="M128" s="86"/>
      <c r="N128" s="121"/>
      <c r="O128" s="297"/>
      <c r="P128" s="297"/>
      <c r="Q128" s="86"/>
      <c r="R128" s="121"/>
      <c r="S128" s="142"/>
      <c r="T128" s="87"/>
      <c r="U128" s="86"/>
      <c r="V128" s="121"/>
      <c r="W128" s="179">
        <f t="shared" si="7"/>
        <v>0</v>
      </c>
      <c r="X128" s="36">
        <f t="shared" si="8"/>
        <v>0</v>
      </c>
      <c r="Y128" s="9"/>
      <c r="Z128" s="29"/>
      <c r="AA128" s="33"/>
      <c r="AB128" s="79"/>
      <c r="AC128" s="6"/>
    </row>
    <row r="129" spans="1:29" ht="15.75" thickBot="1" x14ac:dyDescent="0.3">
      <c r="A129" s="9"/>
      <c r="B129" s="292"/>
      <c r="C129" s="292"/>
      <c r="D129" s="292"/>
      <c r="E129" s="165"/>
      <c r="F129" s="166"/>
      <c r="G129" s="142"/>
      <c r="H129" s="87"/>
      <c r="I129" s="140"/>
      <c r="J129" s="186"/>
      <c r="K129" s="142"/>
      <c r="L129" s="87"/>
      <c r="M129" s="86"/>
      <c r="N129" s="121"/>
      <c r="O129" s="297"/>
      <c r="P129" s="297"/>
      <c r="Q129" s="86"/>
      <c r="R129" s="121"/>
      <c r="S129" s="142"/>
      <c r="T129" s="87"/>
      <c r="U129" s="86"/>
      <c r="V129" s="121"/>
      <c r="W129" s="179">
        <f t="shared" si="7"/>
        <v>0</v>
      </c>
      <c r="X129" s="36">
        <f t="shared" si="8"/>
        <v>0</v>
      </c>
      <c r="Y129" s="9"/>
      <c r="Z129" s="291"/>
      <c r="AA129" s="33"/>
      <c r="AB129" s="79"/>
      <c r="AC129" s="6"/>
    </row>
    <row r="130" spans="1:29" ht="15.75" thickBot="1" x14ac:dyDescent="0.3">
      <c r="A130" s="9"/>
      <c r="B130" s="297"/>
      <c r="C130" s="297"/>
      <c r="D130" s="297"/>
      <c r="E130" s="165"/>
      <c r="F130" s="166"/>
      <c r="G130" s="142"/>
      <c r="H130" s="87"/>
      <c r="I130" s="86"/>
      <c r="J130" s="282"/>
      <c r="K130" s="142"/>
      <c r="L130" s="87"/>
      <c r="M130" s="86"/>
      <c r="N130" s="121"/>
      <c r="O130" s="297"/>
      <c r="P130" s="297"/>
      <c r="Q130" s="86"/>
      <c r="R130" s="121"/>
      <c r="S130" s="142"/>
      <c r="T130" s="87"/>
      <c r="U130" s="86"/>
      <c r="V130" s="121"/>
      <c r="W130" s="179">
        <f t="shared" si="7"/>
        <v>0</v>
      </c>
      <c r="X130" s="36">
        <f t="shared" si="8"/>
        <v>0</v>
      </c>
      <c r="Y130" s="9"/>
      <c r="Z130" s="291"/>
      <c r="AA130" s="33"/>
      <c r="AB130" s="79"/>
      <c r="AC130" s="6"/>
    </row>
    <row r="131" spans="1:29" ht="15.75" thickBot="1" x14ac:dyDescent="0.3">
      <c r="A131" s="9"/>
      <c r="B131" s="292"/>
      <c r="C131" s="292"/>
      <c r="D131" s="292"/>
      <c r="E131" s="165"/>
      <c r="F131" s="166"/>
      <c r="G131" s="142"/>
      <c r="H131" s="87"/>
      <c r="I131" s="140"/>
      <c r="J131" s="186"/>
      <c r="K131" s="142"/>
      <c r="L131" s="87"/>
      <c r="M131" s="86"/>
      <c r="N131" s="121"/>
      <c r="O131" s="297"/>
      <c r="P131" s="297"/>
      <c r="Q131" s="86"/>
      <c r="R131" s="121"/>
      <c r="S131" s="142"/>
      <c r="T131" s="87"/>
      <c r="U131" s="86"/>
      <c r="V131" s="121"/>
      <c r="W131" s="179">
        <f t="shared" si="7"/>
        <v>0</v>
      </c>
      <c r="X131" s="36">
        <f t="shared" si="8"/>
        <v>0</v>
      </c>
      <c r="Y131" s="9"/>
      <c r="Z131" s="291"/>
      <c r="AA131" s="33"/>
      <c r="AB131" s="79"/>
      <c r="AC131" s="6"/>
    </row>
    <row r="132" spans="1:29" ht="15.75" thickBot="1" x14ac:dyDescent="0.3">
      <c r="A132" s="9"/>
      <c r="B132" s="292"/>
      <c r="C132" s="292"/>
      <c r="D132" s="292"/>
      <c r="E132" s="165"/>
      <c r="F132" s="166"/>
      <c r="G132" s="142"/>
      <c r="H132" s="87"/>
      <c r="I132" s="140"/>
      <c r="J132" s="186"/>
      <c r="K132" s="142"/>
      <c r="L132" s="87"/>
      <c r="M132" s="86"/>
      <c r="N132" s="121"/>
      <c r="O132" s="297"/>
      <c r="P132" s="297"/>
      <c r="Q132" s="86"/>
      <c r="R132" s="121"/>
      <c r="S132" s="142"/>
      <c r="T132" s="87"/>
      <c r="U132" s="86"/>
      <c r="V132" s="121"/>
      <c r="W132" s="179">
        <f t="shared" si="7"/>
        <v>0</v>
      </c>
      <c r="X132" s="36">
        <f t="shared" si="8"/>
        <v>0</v>
      </c>
      <c r="Y132" s="9"/>
      <c r="Z132" s="291"/>
      <c r="AA132" s="33"/>
      <c r="AB132" s="79"/>
      <c r="AC132" s="6"/>
    </row>
    <row r="133" spans="1:29" ht="15.75" thickBot="1" x14ac:dyDescent="0.3">
      <c r="A133" s="9"/>
      <c r="B133" s="292"/>
      <c r="C133" s="292"/>
      <c r="D133" s="292"/>
      <c r="E133" s="165"/>
      <c r="F133" s="166"/>
      <c r="G133" s="142"/>
      <c r="H133" s="87"/>
      <c r="I133" s="140"/>
      <c r="J133" s="186"/>
      <c r="K133" s="142"/>
      <c r="L133" s="87"/>
      <c r="M133" s="86"/>
      <c r="N133" s="121"/>
      <c r="O133" s="297"/>
      <c r="P133" s="297"/>
      <c r="Q133" s="86"/>
      <c r="R133" s="121"/>
      <c r="S133" s="142"/>
      <c r="T133" s="87"/>
      <c r="U133" s="86"/>
      <c r="V133" s="121"/>
      <c r="W133" s="179">
        <f t="shared" si="7"/>
        <v>0</v>
      </c>
      <c r="X133" s="36">
        <f t="shared" si="8"/>
        <v>0</v>
      </c>
      <c r="Y133" s="9"/>
      <c r="Z133" s="291"/>
      <c r="AA133" s="33"/>
      <c r="AB133" s="79"/>
      <c r="AC133" s="6"/>
    </row>
    <row r="134" spans="1:29" ht="15.75" thickBot="1" x14ac:dyDescent="0.3">
      <c r="A134" s="9"/>
      <c r="B134" s="42"/>
      <c r="C134" s="42"/>
      <c r="D134" s="133"/>
      <c r="E134" s="86"/>
      <c r="F134" s="121"/>
      <c r="G134" s="142"/>
      <c r="H134" s="87"/>
      <c r="I134" s="140"/>
      <c r="J134" s="186"/>
      <c r="K134" s="142"/>
      <c r="L134" s="87"/>
      <c r="M134" s="86"/>
      <c r="N134" s="121"/>
      <c r="O134" s="142"/>
      <c r="P134" s="87"/>
      <c r="Q134" s="86"/>
      <c r="R134" s="121"/>
      <c r="S134" s="142"/>
      <c r="T134" s="87"/>
      <c r="U134" s="86"/>
      <c r="V134" s="121"/>
      <c r="W134" s="179">
        <f t="shared" ref="W134:W149" si="9">SUM(F134,H134,J134,L134,N134,P134,R134,T134,V134)</f>
        <v>0</v>
      </c>
      <c r="X134" s="36">
        <f t="shared" ref="X134:X149" si="10">COUNT(E134,G134,I134,K134,M134,O134,Q134,S134,U134)</f>
        <v>0</v>
      </c>
      <c r="Y134" s="9"/>
      <c r="Z134" s="291"/>
      <c r="AA134" s="33"/>
      <c r="AB134" s="79"/>
      <c r="AC134" s="6"/>
    </row>
    <row r="135" spans="1:29" ht="15.75" thickBot="1" x14ac:dyDescent="0.3">
      <c r="A135" s="9"/>
      <c r="B135" s="42"/>
      <c r="C135" s="42"/>
      <c r="D135" s="133"/>
      <c r="E135" s="86"/>
      <c r="F135" s="121"/>
      <c r="G135" s="142"/>
      <c r="H135" s="87"/>
      <c r="I135" s="140"/>
      <c r="J135" s="186"/>
      <c r="K135" s="142"/>
      <c r="L135" s="87"/>
      <c r="M135" s="86"/>
      <c r="N135" s="121"/>
      <c r="O135" s="142"/>
      <c r="P135" s="87"/>
      <c r="Q135" s="86"/>
      <c r="R135" s="121"/>
      <c r="S135" s="142"/>
      <c r="T135" s="87"/>
      <c r="U135" s="86"/>
      <c r="V135" s="121"/>
      <c r="W135" s="179">
        <f t="shared" si="9"/>
        <v>0</v>
      </c>
      <c r="X135" s="36">
        <f t="shared" si="10"/>
        <v>0</v>
      </c>
      <c r="Y135" s="9"/>
      <c r="Z135" s="291"/>
      <c r="AA135" s="33"/>
      <c r="AB135" s="79"/>
      <c r="AC135" s="6"/>
    </row>
    <row r="136" spans="1:29" ht="15.75" thickBot="1" x14ac:dyDescent="0.3">
      <c r="A136" s="9"/>
      <c r="B136" s="42"/>
      <c r="C136" s="42"/>
      <c r="D136" s="133"/>
      <c r="E136" s="86"/>
      <c r="F136" s="121"/>
      <c r="G136" s="142"/>
      <c r="H136" s="87"/>
      <c r="I136" s="140"/>
      <c r="J136" s="186"/>
      <c r="K136" s="142"/>
      <c r="L136" s="87"/>
      <c r="M136" s="86"/>
      <c r="N136" s="121"/>
      <c r="O136" s="142"/>
      <c r="P136" s="87"/>
      <c r="Q136" s="86"/>
      <c r="R136" s="121"/>
      <c r="S136" s="142"/>
      <c r="T136" s="87"/>
      <c r="U136" s="86"/>
      <c r="V136" s="121"/>
      <c r="W136" s="179">
        <f t="shared" si="9"/>
        <v>0</v>
      </c>
      <c r="X136" s="36">
        <f t="shared" si="10"/>
        <v>0</v>
      </c>
      <c r="Y136" s="9"/>
      <c r="Z136" s="291"/>
      <c r="AA136" s="33"/>
      <c r="AB136" s="79"/>
      <c r="AC136" s="6"/>
    </row>
    <row r="137" spans="1:29" ht="15.75" thickBot="1" x14ac:dyDescent="0.3">
      <c r="A137" s="9"/>
      <c r="B137" s="42"/>
      <c r="C137" s="42"/>
      <c r="D137" s="133"/>
      <c r="E137" s="86"/>
      <c r="F137" s="121"/>
      <c r="G137" s="142"/>
      <c r="H137" s="87"/>
      <c r="I137" s="140"/>
      <c r="J137" s="186"/>
      <c r="K137" s="142"/>
      <c r="L137" s="87"/>
      <c r="M137" s="86"/>
      <c r="N137" s="121"/>
      <c r="O137" s="142"/>
      <c r="P137" s="87"/>
      <c r="Q137" s="86"/>
      <c r="R137" s="121"/>
      <c r="S137" s="142"/>
      <c r="T137" s="87"/>
      <c r="U137" s="86"/>
      <c r="V137" s="121"/>
      <c r="W137" s="179">
        <f t="shared" si="9"/>
        <v>0</v>
      </c>
      <c r="X137" s="36">
        <f t="shared" si="10"/>
        <v>0</v>
      </c>
      <c r="Y137" s="9"/>
      <c r="Z137" s="291"/>
      <c r="AA137" s="33"/>
      <c r="AB137" s="79"/>
      <c r="AC137" s="6"/>
    </row>
    <row r="138" spans="1:29" ht="15.75" thickBot="1" x14ac:dyDescent="0.3">
      <c r="A138" s="9"/>
      <c r="B138" s="42"/>
      <c r="C138" s="42"/>
      <c r="D138" s="133"/>
      <c r="E138" s="86"/>
      <c r="F138" s="121"/>
      <c r="G138" s="142"/>
      <c r="H138" s="87"/>
      <c r="I138" s="140"/>
      <c r="J138" s="186"/>
      <c r="K138" s="142"/>
      <c r="L138" s="87"/>
      <c r="M138" s="86"/>
      <c r="N138" s="121"/>
      <c r="O138" s="142"/>
      <c r="P138" s="87"/>
      <c r="Q138" s="86"/>
      <c r="R138" s="121"/>
      <c r="S138" s="142"/>
      <c r="T138" s="87"/>
      <c r="U138" s="86"/>
      <c r="V138" s="121"/>
      <c r="W138" s="179">
        <f t="shared" si="9"/>
        <v>0</v>
      </c>
      <c r="X138" s="36">
        <f t="shared" si="10"/>
        <v>0</v>
      </c>
      <c r="Y138" s="9"/>
      <c r="Z138" s="291"/>
      <c r="AA138" s="33"/>
      <c r="AB138" s="79"/>
      <c r="AC138" s="6"/>
    </row>
    <row r="139" spans="1:29" ht="15.75" thickBot="1" x14ac:dyDescent="0.3">
      <c r="A139" s="9"/>
      <c r="B139" s="42"/>
      <c r="C139" s="42"/>
      <c r="D139" s="133"/>
      <c r="E139" s="86"/>
      <c r="F139" s="121"/>
      <c r="G139" s="142"/>
      <c r="H139" s="87"/>
      <c r="I139" s="140"/>
      <c r="J139" s="186"/>
      <c r="K139" s="142"/>
      <c r="L139" s="87"/>
      <c r="M139" s="86"/>
      <c r="N139" s="121"/>
      <c r="O139" s="142"/>
      <c r="P139" s="87"/>
      <c r="Q139" s="86"/>
      <c r="R139" s="121"/>
      <c r="S139" s="142"/>
      <c r="T139" s="87"/>
      <c r="U139" s="86"/>
      <c r="V139" s="121"/>
      <c r="W139" s="179">
        <f t="shared" si="9"/>
        <v>0</v>
      </c>
      <c r="X139" s="36">
        <f t="shared" si="10"/>
        <v>0</v>
      </c>
      <c r="Y139" s="9"/>
      <c r="Z139" s="291"/>
      <c r="AA139" s="33"/>
      <c r="AB139" s="79"/>
      <c r="AC139" s="6"/>
    </row>
    <row r="140" spans="1:29" ht="15.75" thickBot="1" x14ac:dyDescent="0.3">
      <c r="A140" s="9"/>
      <c r="B140" s="42"/>
      <c r="C140" s="42"/>
      <c r="D140" s="133"/>
      <c r="E140" s="86"/>
      <c r="F140" s="121"/>
      <c r="G140" s="142"/>
      <c r="H140" s="87"/>
      <c r="I140" s="140"/>
      <c r="J140" s="186"/>
      <c r="K140" s="142"/>
      <c r="L140" s="87"/>
      <c r="M140" s="86"/>
      <c r="N140" s="121"/>
      <c r="O140" s="142"/>
      <c r="P140" s="87"/>
      <c r="Q140" s="86"/>
      <c r="R140" s="121"/>
      <c r="S140" s="142"/>
      <c r="T140" s="87"/>
      <c r="U140" s="86"/>
      <c r="V140" s="121"/>
      <c r="W140" s="179">
        <f t="shared" si="9"/>
        <v>0</v>
      </c>
      <c r="X140" s="36">
        <f t="shared" si="10"/>
        <v>0</v>
      </c>
      <c r="Y140" s="9"/>
      <c r="Z140" s="291"/>
      <c r="AA140" s="33"/>
      <c r="AB140" s="79"/>
      <c r="AC140" s="6"/>
    </row>
    <row r="141" spans="1:29" ht="15.75" thickBot="1" x14ac:dyDescent="0.3">
      <c r="A141" s="9"/>
      <c r="B141" s="42"/>
      <c r="C141" s="42"/>
      <c r="D141" s="133"/>
      <c r="E141" s="86"/>
      <c r="F141" s="121"/>
      <c r="G141" s="142"/>
      <c r="H141" s="87"/>
      <c r="I141" s="140"/>
      <c r="J141" s="186"/>
      <c r="K141" s="142"/>
      <c r="L141" s="87"/>
      <c r="M141" s="86"/>
      <c r="N141" s="121"/>
      <c r="O141" s="142"/>
      <c r="P141" s="87"/>
      <c r="Q141" s="86"/>
      <c r="R141" s="121"/>
      <c r="S141" s="142"/>
      <c r="T141" s="87"/>
      <c r="U141" s="86"/>
      <c r="V141" s="121"/>
      <c r="W141" s="179">
        <f t="shared" si="9"/>
        <v>0</v>
      </c>
      <c r="X141" s="36">
        <f t="shared" si="10"/>
        <v>0</v>
      </c>
      <c r="Y141" s="9"/>
      <c r="Z141" s="291"/>
      <c r="AA141" s="33"/>
      <c r="AB141" s="79"/>
      <c r="AC141" s="6"/>
    </row>
    <row r="142" spans="1:29" ht="15.75" thickBot="1" x14ac:dyDescent="0.3">
      <c r="A142" s="9"/>
      <c r="B142" s="42"/>
      <c r="C142" s="42"/>
      <c r="D142" s="133"/>
      <c r="E142" s="86"/>
      <c r="F142" s="121"/>
      <c r="G142" s="142"/>
      <c r="H142" s="87"/>
      <c r="I142" s="140"/>
      <c r="J142" s="186"/>
      <c r="K142" s="142"/>
      <c r="L142" s="87"/>
      <c r="M142" s="86"/>
      <c r="N142" s="121"/>
      <c r="O142" s="142"/>
      <c r="P142" s="87"/>
      <c r="Q142" s="86"/>
      <c r="R142" s="121"/>
      <c r="S142" s="142"/>
      <c r="T142" s="87"/>
      <c r="U142" s="86"/>
      <c r="V142" s="121"/>
      <c r="W142" s="179">
        <f t="shared" si="9"/>
        <v>0</v>
      </c>
      <c r="X142" s="36">
        <f t="shared" si="10"/>
        <v>0</v>
      </c>
      <c r="Y142" s="9"/>
      <c r="Z142" s="291"/>
      <c r="AA142" s="33"/>
      <c r="AB142" s="79"/>
      <c r="AC142" s="6"/>
    </row>
    <row r="143" spans="1:29" ht="15.75" thickBot="1" x14ac:dyDescent="0.3">
      <c r="A143" s="9"/>
      <c r="B143" s="42"/>
      <c r="C143" s="42"/>
      <c r="D143" s="133"/>
      <c r="E143" s="86"/>
      <c r="F143" s="121"/>
      <c r="G143" s="142"/>
      <c r="H143" s="87"/>
      <c r="I143" s="140"/>
      <c r="J143" s="186"/>
      <c r="K143" s="142"/>
      <c r="L143" s="87"/>
      <c r="M143" s="86"/>
      <c r="N143" s="121"/>
      <c r="O143" s="142"/>
      <c r="P143" s="87"/>
      <c r="Q143" s="86"/>
      <c r="R143" s="121"/>
      <c r="S143" s="142"/>
      <c r="T143" s="87"/>
      <c r="U143" s="86"/>
      <c r="V143" s="121"/>
      <c r="W143" s="179">
        <f t="shared" si="9"/>
        <v>0</v>
      </c>
      <c r="X143" s="36">
        <f t="shared" si="10"/>
        <v>0</v>
      </c>
      <c r="Y143" s="9"/>
      <c r="Z143" s="291"/>
      <c r="AA143" s="33"/>
      <c r="AB143" s="79"/>
      <c r="AC143" s="6"/>
    </row>
    <row r="144" spans="1:29" ht="15.75" thickBot="1" x14ac:dyDescent="0.3">
      <c r="A144" s="9"/>
      <c r="B144" s="42"/>
      <c r="C144" s="42"/>
      <c r="D144" s="133"/>
      <c r="E144" s="86"/>
      <c r="F144" s="121"/>
      <c r="G144" s="142"/>
      <c r="H144" s="87"/>
      <c r="I144" s="140"/>
      <c r="J144" s="186"/>
      <c r="K144" s="142"/>
      <c r="L144" s="87"/>
      <c r="M144" s="86"/>
      <c r="N144" s="121"/>
      <c r="O144" s="142"/>
      <c r="P144" s="87"/>
      <c r="Q144" s="86"/>
      <c r="R144" s="121"/>
      <c r="S144" s="142"/>
      <c r="T144" s="87"/>
      <c r="U144" s="86"/>
      <c r="V144" s="121"/>
      <c r="W144" s="179">
        <f t="shared" si="9"/>
        <v>0</v>
      </c>
      <c r="X144" s="36">
        <f t="shared" si="10"/>
        <v>0</v>
      </c>
      <c r="Y144" s="9"/>
      <c r="Z144" s="291"/>
      <c r="AA144" s="33"/>
      <c r="AB144" s="79"/>
      <c r="AC144" s="6"/>
    </row>
    <row r="145" spans="1:29" ht="15.75" thickBot="1" x14ac:dyDescent="0.3">
      <c r="A145" s="9"/>
      <c r="B145" s="42"/>
      <c r="C145" s="42"/>
      <c r="D145" s="133"/>
      <c r="E145" s="86"/>
      <c r="F145" s="121"/>
      <c r="G145" s="142"/>
      <c r="H145" s="87"/>
      <c r="I145" s="140"/>
      <c r="J145" s="186"/>
      <c r="K145" s="142"/>
      <c r="L145" s="87"/>
      <c r="M145" s="86"/>
      <c r="N145" s="121"/>
      <c r="O145" s="142"/>
      <c r="P145" s="87"/>
      <c r="Q145" s="86"/>
      <c r="R145" s="121"/>
      <c r="S145" s="142"/>
      <c r="T145" s="87"/>
      <c r="U145" s="86"/>
      <c r="V145" s="121"/>
      <c r="W145" s="179">
        <f t="shared" si="9"/>
        <v>0</v>
      </c>
      <c r="X145" s="36">
        <f t="shared" si="10"/>
        <v>0</v>
      </c>
      <c r="Y145" s="9"/>
      <c r="Z145" s="291"/>
      <c r="AA145" s="33"/>
      <c r="AB145" s="79"/>
      <c r="AC145" s="6"/>
    </row>
    <row r="146" spans="1:29" ht="15.75" thickBot="1" x14ac:dyDescent="0.3">
      <c r="A146" s="9"/>
      <c r="B146" s="42"/>
      <c r="C146" s="42"/>
      <c r="D146" s="133"/>
      <c r="E146" s="86"/>
      <c r="F146" s="121"/>
      <c r="G146" s="142"/>
      <c r="H146" s="87"/>
      <c r="I146" s="140"/>
      <c r="J146" s="186"/>
      <c r="K146" s="142"/>
      <c r="L146" s="87"/>
      <c r="M146" s="86"/>
      <c r="N146" s="121"/>
      <c r="O146" s="142"/>
      <c r="P146" s="87"/>
      <c r="Q146" s="86"/>
      <c r="R146" s="121"/>
      <c r="S146" s="142"/>
      <c r="T146" s="87"/>
      <c r="U146" s="86"/>
      <c r="V146" s="121"/>
      <c r="W146" s="179">
        <f t="shared" si="9"/>
        <v>0</v>
      </c>
      <c r="X146" s="36">
        <f t="shared" si="10"/>
        <v>0</v>
      </c>
      <c r="Y146" s="9"/>
      <c r="Z146" s="291"/>
      <c r="AA146" s="33"/>
      <c r="AB146" s="79"/>
      <c r="AC146" s="6"/>
    </row>
    <row r="147" spans="1:29" ht="15.75" thickBot="1" x14ac:dyDescent="0.3">
      <c r="A147" s="9"/>
      <c r="B147" s="42"/>
      <c r="C147" s="42"/>
      <c r="D147" s="133"/>
      <c r="E147" s="86"/>
      <c r="F147" s="121"/>
      <c r="G147" s="142"/>
      <c r="H147" s="87"/>
      <c r="I147" s="140"/>
      <c r="J147" s="186"/>
      <c r="K147" s="142"/>
      <c r="L147" s="87"/>
      <c r="M147" s="86"/>
      <c r="N147" s="121"/>
      <c r="O147" s="142"/>
      <c r="P147" s="87"/>
      <c r="Q147" s="86"/>
      <c r="R147" s="121"/>
      <c r="S147" s="142"/>
      <c r="T147" s="87"/>
      <c r="U147" s="86"/>
      <c r="V147" s="121"/>
      <c r="W147" s="179">
        <f t="shared" si="9"/>
        <v>0</v>
      </c>
      <c r="X147" s="36">
        <f t="shared" si="10"/>
        <v>0</v>
      </c>
      <c r="Y147" s="9"/>
      <c r="Z147" s="291"/>
      <c r="AA147" s="33"/>
      <c r="AB147" s="79"/>
      <c r="AC147" s="6"/>
    </row>
    <row r="148" spans="1:29" ht="15.75" thickBot="1" x14ac:dyDescent="0.3">
      <c r="A148" s="9"/>
      <c r="B148" s="42"/>
      <c r="C148" s="42"/>
      <c r="D148" s="133"/>
      <c r="E148" s="86"/>
      <c r="F148" s="121"/>
      <c r="G148" s="142"/>
      <c r="H148" s="87"/>
      <c r="I148" s="140"/>
      <c r="J148" s="186"/>
      <c r="K148" s="142"/>
      <c r="L148" s="87"/>
      <c r="M148" s="86"/>
      <c r="N148" s="121"/>
      <c r="O148" s="142"/>
      <c r="P148" s="87"/>
      <c r="Q148" s="86"/>
      <c r="R148" s="121"/>
      <c r="S148" s="142"/>
      <c r="T148" s="87"/>
      <c r="U148" s="86"/>
      <c r="V148" s="121"/>
      <c r="W148" s="179">
        <f t="shared" si="9"/>
        <v>0</v>
      </c>
      <c r="X148" s="36">
        <f t="shared" si="10"/>
        <v>0</v>
      </c>
      <c r="Y148" s="9"/>
      <c r="Z148" s="291"/>
      <c r="AA148" s="33"/>
      <c r="AB148" s="79"/>
      <c r="AC148" s="6"/>
    </row>
    <row r="149" spans="1:29" ht="15.75" thickBot="1" x14ac:dyDescent="0.3">
      <c r="A149" s="9"/>
      <c r="B149" s="42"/>
      <c r="C149" s="42"/>
      <c r="D149" s="133"/>
      <c r="E149" s="86"/>
      <c r="F149" s="121"/>
      <c r="G149" s="142"/>
      <c r="H149" s="87"/>
      <c r="I149" s="140"/>
      <c r="J149" s="186"/>
      <c r="K149" s="142"/>
      <c r="L149" s="87"/>
      <c r="M149" s="86"/>
      <c r="N149" s="121"/>
      <c r="O149" s="142"/>
      <c r="P149" s="87"/>
      <c r="Q149" s="86"/>
      <c r="R149" s="121"/>
      <c r="S149" s="142"/>
      <c r="T149" s="87"/>
      <c r="U149" s="86"/>
      <c r="V149" s="121"/>
      <c r="W149" s="179">
        <f t="shared" si="9"/>
        <v>0</v>
      </c>
      <c r="X149" s="36">
        <f t="shared" si="10"/>
        <v>0</v>
      </c>
      <c r="Y149" s="9"/>
      <c r="Z149" s="291"/>
      <c r="AA149" s="33"/>
      <c r="AB149" s="79"/>
      <c r="AC149" s="6"/>
    </row>
    <row r="150" spans="1:29" x14ac:dyDescent="0.25">
      <c r="A150" s="9"/>
      <c r="B150" s="37"/>
      <c r="C150" s="37"/>
      <c r="D150" s="37"/>
      <c r="E150" s="182"/>
      <c r="F150" s="182"/>
      <c r="G150" s="182"/>
      <c r="H150" s="182"/>
      <c r="I150" s="182"/>
      <c r="J150" s="182"/>
      <c r="K150" s="182"/>
      <c r="L150" s="182"/>
      <c r="M150" s="182"/>
      <c r="N150" s="187"/>
      <c r="O150" s="182"/>
      <c r="P150" s="182"/>
      <c r="Q150" s="182"/>
      <c r="R150" s="182"/>
      <c r="S150" s="182"/>
      <c r="T150" s="182"/>
      <c r="U150" s="182"/>
      <c r="V150" s="182"/>
      <c r="W150" s="64"/>
      <c r="X150" s="65"/>
      <c r="Y150" s="9"/>
      <c r="Z150" s="9"/>
      <c r="AA150" s="9"/>
      <c r="AB150" s="80"/>
      <c r="AC150" s="6"/>
    </row>
  </sheetData>
  <protectedRanges>
    <protectedRange sqref="Z4:AA4" name="Bereik3"/>
    <protectedRange sqref="G5:V21 G54:H63 I22:V49 G22:G53 B5:E49 K50:V63 I50:I63 B50:D63 K69:K77 M106:M116 O117:O127 E50:E133 Z5:Z104" name="Bereik2"/>
    <protectedRange sqref="E3:F3 I3:V3" name="Bereik1"/>
    <protectedRange sqref="H22:H53 J50:J63 L69:L77 N106:N116 P117:P127 F5:F133" name="Bereik2_3"/>
  </protectedRanges>
  <sortState xmlns:xlrd2="http://schemas.microsoft.com/office/spreadsheetml/2017/richdata2" ref="B5:X132">
    <sortCondition ref="B5:B132"/>
  </sortState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01"/>
  <sheetViews>
    <sheetView workbookViewId="0">
      <selection activeCell="AH19" sqref="AH19"/>
    </sheetView>
  </sheetViews>
  <sheetFormatPr defaultRowHeight="15" x14ac:dyDescent="0.25"/>
  <cols>
    <col min="1" max="1" width="2.7109375" customWidth="1"/>
    <col min="2" max="2" width="22.7109375" customWidth="1"/>
    <col min="3" max="3" width="15.7109375" customWidth="1"/>
    <col min="4" max="4" width="5.7109375" customWidth="1"/>
    <col min="5" max="5" width="3.7109375" customWidth="1"/>
    <col min="6" max="6" width="4.7109375" customWidth="1"/>
    <col min="7" max="7" width="3.7109375" customWidth="1"/>
    <col min="8" max="8" width="4.7109375" customWidth="1"/>
    <col min="9" max="9" width="3.7109375" customWidth="1"/>
    <col min="10" max="10" width="4.7109375" customWidth="1"/>
    <col min="11" max="11" width="3.7109375" customWidth="1"/>
    <col min="12" max="12" width="4.7109375" customWidth="1"/>
    <col min="13" max="13" width="3.7109375" customWidth="1"/>
    <col min="14" max="14" width="4.7109375" customWidth="1"/>
    <col min="15" max="15" width="3.7109375" customWidth="1"/>
    <col min="16" max="16" width="4.7109375" customWidth="1"/>
    <col min="17" max="17" width="3.7109375" customWidth="1"/>
    <col min="18" max="18" width="4.7109375" customWidth="1"/>
    <col min="19" max="19" width="3.7109375" customWidth="1"/>
    <col min="20" max="20" width="4.7109375" customWidth="1"/>
    <col min="21" max="21" width="3.7109375" customWidth="1"/>
    <col min="22" max="22" width="4.7109375" customWidth="1"/>
    <col min="23" max="23" width="6.7109375" customWidth="1"/>
    <col min="24" max="24" width="7.7109375" customWidth="1"/>
    <col min="25" max="25" width="1.7109375" customWidth="1"/>
    <col min="26" max="26" width="22.7109375" customWidth="1"/>
    <col min="27" max="27" width="8.7109375" customWidth="1"/>
    <col min="28" max="28" width="10.42578125" bestFit="1" customWidth="1"/>
    <col min="29" max="29" width="2.7109375" customWidth="1"/>
  </cols>
  <sheetData>
    <row r="1" spans="1:29" ht="27" thickBot="1" x14ac:dyDescent="0.45">
      <c r="A1" s="67"/>
      <c r="B1" s="67"/>
      <c r="C1" s="67"/>
      <c r="D1" s="67"/>
      <c r="E1" s="303" t="s">
        <v>173</v>
      </c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68"/>
      <c r="X1" s="69"/>
      <c r="Y1" s="46"/>
      <c r="Z1" s="48" t="s">
        <v>0</v>
      </c>
      <c r="AA1" s="67"/>
      <c r="AB1" s="70"/>
      <c r="AC1" s="6"/>
    </row>
    <row r="2" spans="1:29" ht="15.75" thickBot="1" x14ac:dyDescent="0.3">
      <c r="A2" s="6"/>
      <c r="B2" s="6"/>
      <c r="C2" s="6"/>
      <c r="D2" s="6"/>
      <c r="E2" s="304" t="s">
        <v>1</v>
      </c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6"/>
      <c r="W2" s="7"/>
      <c r="X2" s="8"/>
      <c r="Y2" s="9"/>
      <c r="Z2" s="49"/>
      <c r="AA2" s="11" t="s">
        <v>2</v>
      </c>
      <c r="AB2" s="12">
        <f ca="1">TODAY()</f>
        <v>44893</v>
      </c>
      <c r="AC2" s="6"/>
    </row>
    <row r="3" spans="1:29" ht="15.75" thickBot="1" x14ac:dyDescent="0.3">
      <c r="A3" s="6"/>
      <c r="B3" s="6"/>
      <c r="C3" s="6"/>
      <c r="D3" s="6"/>
      <c r="E3" s="311" t="s">
        <v>31</v>
      </c>
      <c r="F3" s="312"/>
      <c r="G3" s="300" t="s">
        <v>207</v>
      </c>
      <c r="H3" s="301"/>
      <c r="I3" s="309" t="s">
        <v>19</v>
      </c>
      <c r="J3" s="312"/>
      <c r="K3" s="309" t="s">
        <v>3</v>
      </c>
      <c r="L3" s="312"/>
      <c r="M3" s="309" t="s">
        <v>460</v>
      </c>
      <c r="N3" s="312"/>
      <c r="O3" s="309" t="s">
        <v>141</v>
      </c>
      <c r="P3" s="312"/>
      <c r="Q3" s="309"/>
      <c r="R3" s="312"/>
      <c r="S3" s="309"/>
      <c r="T3" s="312"/>
      <c r="U3" s="309"/>
      <c r="V3" s="310"/>
      <c r="W3" s="13" t="s">
        <v>4</v>
      </c>
      <c r="X3" s="14" t="s">
        <v>5</v>
      </c>
      <c r="Y3" s="15"/>
      <c r="Z3" s="81"/>
      <c r="AA3" s="82" t="s">
        <v>13</v>
      </c>
      <c r="AB3" s="75" t="s">
        <v>0</v>
      </c>
      <c r="AC3" s="6"/>
    </row>
    <row r="4" spans="1:29" ht="15.75" thickBot="1" x14ac:dyDescent="0.3">
      <c r="A4" s="6"/>
      <c r="B4" s="193" t="s">
        <v>7</v>
      </c>
      <c r="C4" s="193" t="s">
        <v>8</v>
      </c>
      <c r="D4" s="193" t="s">
        <v>9</v>
      </c>
      <c r="E4" s="159" t="s">
        <v>10</v>
      </c>
      <c r="F4" s="156" t="s">
        <v>11</v>
      </c>
      <c r="G4" s="157" t="s">
        <v>10</v>
      </c>
      <c r="H4" s="157" t="s">
        <v>11</v>
      </c>
      <c r="I4" s="158" t="s">
        <v>10</v>
      </c>
      <c r="J4" s="159" t="s">
        <v>11</v>
      </c>
      <c r="K4" s="159" t="s">
        <v>10</v>
      </c>
      <c r="L4" s="159" t="s">
        <v>11</v>
      </c>
      <c r="M4" s="159" t="s">
        <v>10</v>
      </c>
      <c r="N4" s="159" t="s">
        <v>11</v>
      </c>
      <c r="O4" s="159" t="s">
        <v>10</v>
      </c>
      <c r="P4" s="159" t="s">
        <v>11</v>
      </c>
      <c r="Q4" s="159" t="s">
        <v>10</v>
      </c>
      <c r="R4" s="159" t="s">
        <v>11</v>
      </c>
      <c r="S4" s="159" t="s">
        <v>10</v>
      </c>
      <c r="T4" s="159" t="s">
        <v>11</v>
      </c>
      <c r="U4" s="159" t="s">
        <v>10</v>
      </c>
      <c r="V4" s="159" t="s">
        <v>11</v>
      </c>
      <c r="W4" s="54" t="s">
        <v>6</v>
      </c>
      <c r="X4" s="55" t="s">
        <v>12</v>
      </c>
      <c r="Y4" s="15"/>
      <c r="Z4" s="83" t="s">
        <v>7</v>
      </c>
      <c r="AA4" s="78"/>
      <c r="AB4" s="28"/>
      <c r="AC4" s="6"/>
    </row>
    <row r="5" spans="1:29" x14ac:dyDescent="0.25">
      <c r="A5" s="6"/>
      <c r="B5" s="253" t="s">
        <v>277</v>
      </c>
      <c r="C5" s="253" t="s">
        <v>178</v>
      </c>
      <c r="D5" s="253">
        <v>1957</v>
      </c>
      <c r="E5" s="297"/>
      <c r="F5" s="297"/>
      <c r="G5" s="169">
        <v>20</v>
      </c>
      <c r="H5" s="170">
        <v>21</v>
      </c>
      <c r="I5" s="165"/>
      <c r="J5" s="166"/>
      <c r="K5" s="169"/>
      <c r="L5" s="170"/>
      <c r="M5" s="165"/>
      <c r="N5" s="166"/>
      <c r="O5" s="169"/>
      <c r="P5" s="170"/>
      <c r="Q5" s="165"/>
      <c r="R5" s="166"/>
      <c r="S5" s="169"/>
      <c r="T5" s="170"/>
      <c r="U5" s="165"/>
      <c r="V5" s="166"/>
      <c r="W5" s="181">
        <f t="shared" ref="W5:W31" si="0">SUM(F5,H5,J5,L5,N5,P5,R5,T5,V5)</f>
        <v>21</v>
      </c>
      <c r="X5" s="34">
        <f t="shared" ref="X5:X36" si="1">COUNT(E5,G5,I5,K5,M5,O5,Q5,S5,U5)</f>
        <v>1</v>
      </c>
      <c r="Y5" s="9"/>
      <c r="Z5" s="297" t="s">
        <v>252</v>
      </c>
      <c r="AA5" s="29">
        <v>200</v>
      </c>
      <c r="AB5" s="264">
        <v>1</v>
      </c>
      <c r="AC5" s="6"/>
    </row>
    <row r="6" spans="1:29" x14ac:dyDescent="0.25">
      <c r="A6" s="6"/>
      <c r="B6" s="253" t="s">
        <v>256</v>
      </c>
      <c r="C6" s="253" t="s">
        <v>257</v>
      </c>
      <c r="D6" s="253">
        <v>1961</v>
      </c>
      <c r="E6" s="297"/>
      <c r="F6" s="297"/>
      <c r="G6" s="137">
        <v>5</v>
      </c>
      <c r="H6" s="84">
        <v>36</v>
      </c>
      <c r="I6" s="85">
        <v>5</v>
      </c>
      <c r="J6" s="120">
        <v>36</v>
      </c>
      <c r="K6" s="137">
        <v>7</v>
      </c>
      <c r="L6" s="84">
        <v>34</v>
      </c>
      <c r="M6" s="85"/>
      <c r="N6" s="120"/>
      <c r="O6" s="137"/>
      <c r="P6" s="84"/>
      <c r="Q6" s="85"/>
      <c r="R6" s="120"/>
      <c r="S6" s="137"/>
      <c r="T6" s="84"/>
      <c r="U6" s="85"/>
      <c r="V6" s="120"/>
      <c r="W6" s="179">
        <f t="shared" si="0"/>
        <v>106</v>
      </c>
      <c r="X6" s="36">
        <f t="shared" si="1"/>
        <v>3</v>
      </c>
      <c r="Y6" s="9"/>
      <c r="Z6" s="297" t="s">
        <v>121</v>
      </c>
      <c r="AA6" s="29">
        <v>168</v>
      </c>
      <c r="AB6" s="264">
        <v>2</v>
      </c>
      <c r="AC6" s="6"/>
    </row>
    <row r="7" spans="1:29" x14ac:dyDescent="0.25">
      <c r="A7" s="6"/>
      <c r="B7" s="253" t="s">
        <v>722</v>
      </c>
      <c r="C7" s="253" t="s">
        <v>723</v>
      </c>
      <c r="D7" s="253">
        <v>1949</v>
      </c>
      <c r="E7" s="297"/>
      <c r="F7" s="297"/>
      <c r="G7" s="137"/>
      <c r="H7" s="84"/>
      <c r="I7" s="85"/>
      <c r="J7" s="120"/>
      <c r="K7" s="137">
        <v>19</v>
      </c>
      <c r="L7" s="84">
        <v>22</v>
      </c>
      <c r="M7" s="85"/>
      <c r="N7" s="120"/>
      <c r="O7" s="137"/>
      <c r="P7" s="84"/>
      <c r="Q7" s="85"/>
      <c r="R7" s="120"/>
      <c r="S7" s="137"/>
      <c r="T7" s="84"/>
      <c r="U7" s="85"/>
      <c r="V7" s="120"/>
      <c r="W7" s="179">
        <f t="shared" si="0"/>
        <v>22</v>
      </c>
      <c r="X7" s="36">
        <f t="shared" si="1"/>
        <v>1</v>
      </c>
      <c r="Y7" s="9"/>
      <c r="Z7" s="297" t="s">
        <v>255</v>
      </c>
      <c r="AA7" s="29">
        <v>166</v>
      </c>
      <c r="AB7" s="264">
        <v>3</v>
      </c>
      <c r="AC7" s="6"/>
    </row>
    <row r="8" spans="1:29" x14ac:dyDescent="0.25">
      <c r="A8" s="6"/>
      <c r="B8" s="253" t="s">
        <v>739</v>
      </c>
      <c r="C8" s="253" t="s">
        <v>3</v>
      </c>
      <c r="D8" s="253">
        <v>1953</v>
      </c>
      <c r="E8" s="297"/>
      <c r="F8" s="297"/>
      <c r="G8" s="137"/>
      <c r="H8" s="84"/>
      <c r="I8" s="85"/>
      <c r="J8" s="120"/>
      <c r="K8" s="137">
        <v>34</v>
      </c>
      <c r="L8" s="84">
        <v>7</v>
      </c>
      <c r="M8" s="85"/>
      <c r="N8" s="120"/>
      <c r="O8" s="137"/>
      <c r="P8" s="84"/>
      <c r="Q8" s="85"/>
      <c r="R8" s="120"/>
      <c r="S8" s="137"/>
      <c r="T8" s="84"/>
      <c r="U8" s="85"/>
      <c r="V8" s="120"/>
      <c r="W8" s="179">
        <f t="shared" si="0"/>
        <v>7</v>
      </c>
      <c r="X8" s="36">
        <f t="shared" si="1"/>
        <v>1</v>
      </c>
      <c r="Y8" s="9"/>
      <c r="Z8" s="269"/>
      <c r="AA8" s="29"/>
      <c r="AB8" s="264"/>
      <c r="AC8" s="6"/>
    </row>
    <row r="9" spans="1:29" x14ac:dyDescent="0.25">
      <c r="A9" s="6"/>
      <c r="B9" s="253" t="s">
        <v>733</v>
      </c>
      <c r="C9" s="253" t="s">
        <v>734</v>
      </c>
      <c r="D9" s="253">
        <v>1956</v>
      </c>
      <c r="E9" s="297"/>
      <c r="F9" s="297"/>
      <c r="G9" s="137"/>
      <c r="H9" s="84"/>
      <c r="I9" s="85"/>
      <c r="J9" s="120"/>
      <c r="K9" s="137">
        <v>28</v>
      </c>
      <c r="L9" s="84">
        <v>13</v>
      </c>
      <c r="M9" s="85">
        <v>8</v>
      </c>
      <c r="N9" s="120">
        <v>33</v>
      </c>
      <c r="O9" s="137"/>
      <c r="P9" s="84"/>
      <c r="Q9" s="85"/>
      <c r="R9" s="120"/>
      <c r="S9" s="137"/>
      <c r="T9" s="84"/>
      <c r="U9" s="85"/>
      <c r="V9" s="120"/>
      <c r="W9" s="179">
        <f t="shared" si="0"/>
        <v>46</v>
      </c>
      <c r="X9" s="36">
        <f t="shared" si="1"/>
        <v>2</v>
      </c>
      <c r="Y9" s="9"/>
      <c r="Z9" s="269"/>
      <c r="AA9" s="29"/>
      <c r="AB9" s="264"/>
      <c r="AC9" s="6"/>
    </row>
    <row r="10" spans="1:29" x14ac:dyDescent="0.25">
      <c r="A10" s="6"/>
      <c r="B10" s="253" t="s">
        <v>282</v>
      </c>
      <c r="C10" s="253" t="s">
        <v>283</v>
      </c>
      <c r="D10" s="253">
        <v>1960</v>
      </c>
      <c r="E10" s="297"/>
      <c r="F10" s="297"/>
      <c r="G10" s="137">
        <v>25</v>
      </c>
      <c r="H10" s="84">
        <v>16</v>
      </c>
      <c r="I10" s="85"/>
      <c r="J10" s="120"/>
      <c r="K10" s="137"/>
      <c r="L10" s="84"/>
      <c r="M10" s="85"/>
      <c r="N10" s="120"/>
      <c r="O10" s="137"/>
      <c r="P10" s="84"/>
      <c r="Q10" s="85"/>
      <c r="R10" s="120"/>
      <c r="S10" s="137"/>
      <c r="T10" s="84"/>
      <c r="U10" s="85"/>
      <c r="V10" s="120"/>
      <c r="W10" s="179">
        <f t="shared" si="0"/>
        <v>16</v>
      </c>
      <c r="X10" s="36">
        <f t="shared" si="1"/>
        <v>1</v>
      </c>
      <c r="Y10" s="9"/>
      <c r="Z10" s="269"/>
      <c r="AA10" s="29"/>
      <c r="AB10" s="264"/>
      <c r="AC10" s="6"/>
    </row>
    <row r="11" spans="1:29" x14ac:dyDescent="0.25">
      <c r="A11" s="6"/>
      <c r="B11" s="253" t="s">
        <v>270</v>
      </c>
      <c r="C11" s="253" t="s">
        <v>198</v>
      </c>
      <c r="D11" s="258">
        <v>1956</v>
      </c>
      <c r="E11" s="297"/>
      <c r="F11" s="297"/>
      <c r="G11" s="137">
        <v>13</v>
      </c>
      <c r="H11" s="84">
        <v>28</v>
      </c>
      <c r="I11" s="85"/>
      <c r="J11" s="120"/>
      <c r="K11" s="137"/>
      <c r="L11" s="84"/>
      <c r="M11" s="85"/>
      <c r="N11" s="120"/>
      <c r="O11" s="137"/>
      <c r="P11" s="84"/>
      <c r="Q11" s="85"/>
      <c r="R11" s="120"/>
      <c r="S11" s="137"/>
      <c r="T11" s="84"/>
      <c r="U11" s="85"/>
      <c r="V11" s="120"/>
      <c r="W11" s="179">
        <f t="shared" si="0"/>
        <v>28</v>
      </c>
      <c r="X11" s="36">
        <f t="shared" si="1"/>
        <v>1</v>
      </c>
      <c r="Y11" s="9"/>
      <c r="Z11" s="269"/>
      <c r="AA11" s="29"/>
      <c r="AB11" s="264"/>
      <c r="AC11" s="6"/>
    </row>
    <row r="12" spans="1:29" x14ac:dyDescent="0.25">
      <c r="A12" s="6"/>
      <c r="B12" s="253" t="s">
        <v>483</v>
      </c>
      <c r="C12" s="253" t="s">
        <v>484</v>
      </c>
      <c r="D12" s="253">
        <v>1956</v>
      </c>
      <c r="E12" s="297"/>
      <c r="F12" s="297"/>
      <c r="G12" s="137"/>
      <c r="H12" s="84"/>
      <c r="I12" s="85">
        <v>6</v>
      </c>
      <c r="J12" s="120">
        <v>35</v>
      </c>
      <c r="K12" s="137">
        <v>29</v>
      </c>
      <c r="L12" s="84">
        <v>12</v>
      </c>
      <c r="M12" s="85"/>
      <c r="N12" s="120"/>
      <c r="O12" s="137"/>
      <c r="P12" s="84"/>
      <c r="Q12" s="85"/>
      <c r="R12" s="120"/>
      <c r="S12" s="137"/>
      <c r="T12" s="84"/>
      <c r="U12" s="85"/>
      <c r="V12" s="120"/>
      <c r="W12" s="179">
        <f t="shared" si="0"/>
        <v>47</v>
      </c>
      <c r="X12" s="36">
        <f t="shared" si="1"/>
        <v>2</v>
      </c>
      <c r="Y12" s="9"/>
      <c r="Z12" s="269"/>
      <c r="AA12" s="29"/>
      <c r="AB12" s="264"/>
      <c r="AC12" s="6"/>
    </row>
    <row r="13" spans="1:29" x14ac:dyDescent="0.25">
      <c r="A13" s="6"/>
      <c r="B13" s="253" t="s">
        <v>129</v>
      </c>
      <c r="C13" s="253" t="s">
        <v>31</v>
      </c>
      <c r="D13" s="253">
        <v>1958</v>
      </c>
      <c r="E13" s="297">
        <v>9</v>
      </c>
      <c r="F13" s="297">
        <v>32</v>
      </c>
      <c r="G13" s="137"/>
      <c r="H13" s="84"/>
      <c r="I13" s="85"/>
      <c r="J13" s="120"/>
      <c r="K13" s="137"/>
      <c r="L13" s="84"/>
      <c r="M13" s="85"/>
      <c r="N13" s="120"/>
      <c r="O13" s="137"/>
      <c r="P13" s="84"/>
      <c r="Q13" s="85"/>
      <c r="R13" s="120"/>
      <c r="S13" s="137"/>
      <c r="T13" s="84"/>
      <c r="U13" s="85"/>
      <c r="V13" s="120"/>
      <c r="W13" s="179">
        <f t="shared" si="0"/>
        <v>32</v>
      </c>
      <c r="X13" s="36">
        <f t="shared" si="1"/>
        <v>1</v>
      </c>
      <c r="Y13" s="9"/>
      <c r="Z13" s="269"/>
      <c r="AA13" s="29"/>
      <c r="AB13" s="264"/>
      <c r="AC13" s="6"/>
    </row>
    <row r="14" spans="1:29" x14ac:dyDescent="0.25">
      <c r="A14" s="6"/>
      <c r="B14" s="253" t="s">
        <v>721</v>
      </c>
      <c r="C14" s="253" t="s">
        <v>81</v>
      </c>
      <c r="D14" s="253">
        <v>1954</v>
      </c>
      <c r="E14" s="297"/>
      <c r="F14" s="297"/>
      <c r="G14" s="137"/>
      <c r="H14" s="84"/>
      <c r="I14" s="85"/>
      <c r="J14" s="120"/>
      <c r="K14" s="137">
        <v>18</v>
      </c>
      <c r="L14" s="84">
        <v>23</v>
      </c>
      <c r="M14" s="85"/>
      <c r="N14" s="120"/>
      <c r="O14" s="137"/>
      <c r="P14" s="84"/>
      <c r="Q14" s="85"/>
      <c r="R14" s="120"/>
      <c r="S14" s="137"/>
      <c r="T14" s="84"/>
      <c r="U14" s="85"/>
      <c r="V14" s="120"/>
      <c r="W14" s="179">
        <f t="shared" si="0"/>
        <v>23</v>
      </c>
      <c r="X14" s="36">
        <f t="shared" si="1"/>
        <v>1</v>
      </c>
      <c r="Y14" s="9"/>
      <c r="Z14" s="269"/>
      <c r="AA14" s="29"/>
      <c r="AB14" s="264"/>
      <c r="AC14" s="6"/>
    </row>
    <row r="15" spans="1:29" x14ac:dyDescent="0.25">
      <c r="A15" s="6"/>
      <c r="B15" s="253" t="s">
        <v>272</v>
      </c>
      <c r="C15" s="253" t="s">
        <v>18</v>
      </c>
      <c r="D15" s="269">
        <v>1958</v>
      </c>
      <c r="E15" s="297"/>
      <c r="F15" s="297"/>
      <c r="G15" s="137">
        <v>15</v>
      </c>
      <c r="H15" s="84">
        <v>26</v>
      </c>
      <c r="I15" s="85"/>
      <c r="J15" s="120"/>
      <c r="K15" s="137"/>
      <c r="L15" s="84"/>
      <c r="M15" s="85"/>
      <c r="N15" s="120"/>
      <c r="O15" s="137"/>
      <c r="P15" s="84"/>
      <c r="Q15" s="85"/>
      <c r="R15" s="120"/>
      <c r="S15" s="137"/>
      <c r="T15" s="84"/>
      <c r="U15" s="85"/>
      <c r="V15" s="120"/>
      <c r="W15" s="179">
        <f t="shared" si="0"/>
        <v>26</v>
      </c>
      <c r="X15" s="36">
        <f t="shared" si="1"/>
        <v>1</v>
      </c>
      <c r="Y15" s="9"/>
      <c r="Z15" s="269"/>
      <c r="AA15" s="29"/>
      <c r="AB15" s="269"/>
      <c r="AC15" s="6"/>
    </row>
    <row r="16" spans="1:29" x14ac:dyDescent="0.25">
      <c r="A16" s="6"/>
      <c r="B16" s="253" t="s">
        <v>490</v>
      </c>
      <c r="C16" s="253" t="s">
        <v>19</v>
      </c>
      <c r="D16" s="258">
        <v>1953</v>
      </c>
      <c r="E16" s="297"/>
      <c r="F16" s="297"/>
      <c r="G16" s="137"/>
      <c r="H16" s="84"/>
      <c r="I16" s="85">
        <v>12</v>
      </c>
      <c r="J16" s="120">
        <v>29</v>
      </c>
      <c r="K16" s="137"/>
      <c r="L16" s="84"/>
      <c r="M16" s="85"/>
      <c r="N16" s="120"/>
      <c r="O16" s="137"/>
      <c r="P16" s="84"/>
      <c r="Q16" s="85"/>
      <c r="R16" s="120"/>
      <c r="S16" s="137"/>
      <c r="T16" s="84"/>
      <c r="U16" s="85"/>
      <c r="V16" s="120"/>
      <c r="W16" s="179">
        <f t="shared" si="0"/>
        <v>29</v>
      </c>
      <c r="X16" s="36">
        <f t="shared" si="1"/>
        <v>1</v>
      </c>
      <c r="Y16" s="9"/>
      <c r="Z16" s="269"/>
      <c r="AA16" s="29"/>
      <c r="AB16" s="269"/>
      <c r="AC16" s="6"/>
    </row>
    <row r="17" spans="1:29" x14ac:dyDescent="0.25">
      <c r="A17" s="6"/>
      <c r="B17" s="29" t="s">
        <v>719</v>
      </c>
      <c r="C17" s="29" t="s">
        <v>720</v>
      </c>
      <c r="D17" s="84">
        <v>1960</v>
      </c>
      <c r="E17" s="176"/>
      <c r="F17" s="117"/>
      <c r="G17" s="137"/>
      <c r="H17" s="84"/>
      <c r="I17" s="85"/>
      <c r="J17" s="120"/>
      <c r="K17" s="137">
        <v>17</v>
      </c>
      <c r="L17" s="84">
        <v>24</v>
      </c>
      <c r="M17" s="85"/>
      <c r="N17" s="120"/>
      <c r="O17" s="137">
        <v>6</v>
      </c>
      <c r="P17" s="84">
        <v>35</v>
      </c>
      <c r="Q17" s="85"/>
      <c r="R17" s="120"/>
      <c r="S17" s="137"/>
      <c r="T17" s="84"/>
      <c r="U17" s="85"/>
      <c r="V17" s="120"/>
      <c r="W17" s="179">
        <f t="shared" si="0"/>
        <v>59</v>
      </c>
      <c r="X17" s="36">
        <f t="shared" si="1"/>
        <v>2</v>
      </c>
      <c r="Y17" s="9"/>
      <c r="Z17" s="258"/>
      <c r="AA17" s="29"/>
      <c r="AB17" s="29"/>
      <c r="AC17" s="6"/>
    </row>
    <row r="18" spans="1:29" x14ac:dyDescent="0.25">
      <c r="A18" s="6"/>
      <c r="B18" s="258" t="s">
        <v>825</v>
      </c>
      <c r="C18" s="258" t="s">
        <v>18</v>
      </c>
      <c r="D18" s="269">
        <v>1961</v>
      </c>
      <c r="E18" s="176"/>
      <c r="F18" s="117"/>
      <c r="G18" s="279"/>
      <c r="H18" s="279"/>
      <c r="I18" s="85"/>
      <c r="J18" s="120"/>
      <c r="K18" s="137"/>
      <c r="L18" s="84"/>
      <c r="M18" s="85">
        <v>9</v>
      </c>
      <c r="N18" s="120">
        <v>32</v>
      </c>
      <c r="O18" s="137"/>
      <c r="P18" s="84"/>
      <c r="Q18" s="85"/>
      <c r="R18" s="120"/>
      <c r="S18" s="137"/>
      <c r="T18" s="84"/>
      <c r="U18" s="85"/>
      <c r="V18" s="120"/>
      <c r="W18" s="179">
        <f t="shared" si="0"/>
        <v>32</v>
      </c>
      <c r="X18" s="36">
        <f t="shared" si="1"/>
        <v>1</v>
      </c>
      <c r="Y18" s="9"/>
      <c r="Z18" s="258"/>
      <c r="AA18" s="29"/>
      <c r="AB18" s="29"/>
      <c r="AC18" s="6"/>
    </row>
    <row r="19" spans="1:29" x14ac:dyDescent="0.25">
      <c r="A19" s="6"/>
      <c r="B19" s="258" t="s">
        <v>736</v>
      </c>
      <c r="C19" s="258" t="s">
        <v>737</v>
      </c>
      <c r="D19" s="258">
        <v>1962</v>
      </c>
      <c r="E19" s="176"/>
      <c r="F19" s="117"/>
      <c r="G19" s="279"/>
      <c r="H19" s="279"/>
      <c r="I19" s="85"/>
      <c r="J19" s="120"/>
      <c r="K19" s="137">
        <v>31</v>
      </c>
      <c r="L19" s="84">
        <v>10</v>
      </c>
      <c r="M19" s="85"/>
      <c r="N19" s="120"/>
      <c r="O19" s="137"/>
      <c r="P19" s="84"/>
      <c r="Q19" s="85"/>
      <c r="R19" s="120"/>
      <c r="S19" s="137"/>
      <c r="T19" s="84"/>
      <c r="U19" s="85"/>
      <c r="V19" s="120"/>
      <c r="W19" s="179">
        <f t="shared" si="0"/>
        <v>10</v>
      </c>
      <c r="X19" s="36">
        <f t="shared" si="1"/>
        <v>1</v>
      </c>
      <c r="Y19" s="9"/>
      <c r="Z19" s="269"/>
      <c r="AA19" s="269"/>
      <c r="AB19" s="29"/>
      <c r="AC19" s="6"/>
    </row>
    <row r="20" spans="1:29" x14ac:dyDescent="0.25">
      <c r="A20" s="6"/>
      <c r="B20" s="258" t="s">
        <v>730</v>
      </c>
      <c r="C20" s="258" t="s">
        <v>16</v>
      </c>
      <c r="D20" s="258">
        <v>1961</v>
      </c>
      <c r="E20" s="176"/>
      <c r="F20" s="117"/>
      <c r="G20" s="258"/>
      <c r="H20" s="258"/>
      <c r="I20" s="85"/>
      <c r="J20" s="120"/>
      <c r="K20" s="137">
        <v>25</v>
      </c>
      <c r="L20" s="84">
        <v>16</v>
      </c>
      <c r="M20" s="85"/>
      <c r="N20" s="120"/>
      <c r="O20" s="137"/>
      <c r="P20" s="84"/>
      <c r="Q20" s="85"/>
      <c r="R20" s="120"/>
      <c r="S20" s="137"/>
      <c r="T20" s="84"/>
      <c r="U20" s="85"/>
      <c r="V20" s="120"/>
      <c r="W20" s="179">
        <f t="shared" si="0"/>
        <v>16</v>
      </c>
      <c r="X20" s="36">
        <f t="shared" si="1"/>
        <v>1</v>
      </c>
      <c r="Y20" s="9"/>
      <c r="Z20" s="269"/>
      <c r="AA20" s="269"/>
      <c r="AB20" s="29"/>
      <c r="AC20" s="6"/>
    </row>
    <row r="21" spans="1:29" x14ac:dyDescent="0.25">
      <c r="A21" s="6"/>
      <c r="B21" s="258" t="s">
        <v>725</v>
      </c>
      <c r="C21" s="258" t="s">
        <v>726</v>
      </c>
      <c r="D21" s="258">
        <v>1961</v>
      </c>
      <c r="E21" s="176"/>
      <c r="F21" s="117"/>
      <c r="G21" s="297"/>
      <c r="H21" s="297"/>
      <c r="I21" s="85"/>
      <c r="J21" s="120"/>
      <c r="K21" s="137">
        <v>21</v>
      </c>
      <c r="L21" s="84">
        <v>20</v>
      </c>
      <c r="M21" s="85"/>
      <c r="N21" s="120"/>
      <c r="O21" s="137"/>
      <c r="P21" s="84"/>
      <c r="Q21" s="85"/>
      <c r="R21" s="120"/>
      <c r="S21" s="137"/>
      <c r="T21" s="84"/>
      <c r="U21" s="85"/>
      <c r="V21" s="120"/>
      <c r="W21" s="179">
        <f t="shared" si="0"/>
        <v>20</v>
      </c>
      <c r="X21" s="36">
        <f t="shared" si="1"/>
        <v>1</v>
      </c>
      <c r="Y21" s="9"/>
      <c r="Z21" s="269"/>
      <c r="AA21" s="269"/>
      <c r="AB21" s="29"/>
      <c r="AC21" s="6"/>
    </row>
    <row r="22" spans="1:29" x14ac:dyDescent="0.25">
      <c r="A22" s="6"/>
      <c r="B22" s="258" t="s">
        <v>481</v>
      </c>
      <c r="C22" s="258" t="s">
        <v>358</v>
      </c>
      <c r="D22" s="258">
        <v>1944</v>
      </c>
      <c r="E22" s="176"/>
      <c r="F22" s="117"/>
      <c r="G22" s="297"/>
      <c r="H22" s="297"/>
      <c r="I22" s="85">
        <v>2</v>
      </c>
      <c r="J22" s="120">
        <v>45</v>
      </c>
      <c r="K22" s="137"/>
      <c r="L22" s="84"/>
      <c r="M22" s="85"/>
      <c r="N22" s="120"/>
      <c r="O22" s="137"/>
      <c r="P22" s="84"/>
      <c r="Q22" s="85"/>
      <c r="R22" s="120"/>
      <c r="S22" s="137"/>
      <c r="T22" s="84"/>
      <c r="U22" s="85"/>
      <c r="V22" s="120"/>
      <c r="W22" s="179">
        <f t="shared" si="0"/>
        <v>45</v>
      </c>
      <c r="X22" s="36">
        <f t="shared" si="1"/>
        <v>1</v>
      </c>
      <c r="Y22" s="9"/>
      <c r="Z22" s="269"/>
      <c r="AA22" s="269"/>
      <c r="AB22" s="29"/>
      <c r="AC22" s="6"/>
    </row>
    <row r="23" spans="1:29" x14ac:dyDescent="0.25">
      <c r="A23" s="6"/>
      <c r="B23" s="258" t="s">
        <v>716</v>
      </c>
      <c r="C23" s="258" t="s">
        <v>97</v>
      </c>
      <c r="D23" s="258">
        <v>1962</v>
      </c>
      <c r="E23" s="176"/>
      <c r="F23" s="117"/>
      <c r="G23" s="258"/>
      <c r="H23" s="258"/>
      <c r="I23" s="85"/>
      <c r="J23" s="120"/>
      <c r="K23" s="137">
        <v>14</v>
      </c>
      <c r="L23" s="84">
        <v>27</v>
      </c>
      <c r="M23" s="85"/>
      <c r="N23" s="120"/>
      <c r="O23" s="137"/>
      <c r="P23" s="84"/>
      <c r="Q23" s="85"/>
      <c r="R23" s="120"/>
      <c r="S23" s="137"/>
      <c r="T23" s="84"/>
      <c r="U23" s="85"/>
      <c r="V23" s="120"/>
      <c r="W23" s="179">
        <f t="shared" si="0"/>
        <v>27</v>
      </c>
      <c r="X23" s="36">
        <f t="shared" si="1"/>
        <v>1</v>
      </c>
      <c r="Y23" s="9"/>
      <c r="Z23" s="269"/>
      <c r="AA23" s="269"/>
      <c r="AB23" s="29"/>
      <c r="AC23" s="6"/>
    </row>
    <row r="24" spans="1:29" x14ac:dyDescent="0.25">
      <c r="A24" s="6"/>
      <c r="B24" s="258" t="s">
        <v>486</v>
      </c>
      <c r="C24" s="258" t="s">
        <v>178</v>
      </c>
      <c r="D24" s="258">
        <v>1957</v>
      </c>
      <c r="E24" s="176"/>
      <c r="F24" s="117"/>
      <c r="G24" s="258"/>
      <c r="H24" s="258"/>
      <c r="I24" s="85">
        <v>9</v>
      </c>
      <c r="J24" s="120">
        <v>32</v>
      </c>
      <c r="K24" s="137"/>
      <c r="L24" s="84"/>
      <c r="M24" s="85"/>
      <c r="N24" s="120"/>
      <c r="O24" s="137"/>
      <c r="P24" s="84"/>
      <c r="Q24" s="85"/>
      <c r="R24" s="120"/>
      <c r="S24" s="137"/>
      <c r="T24" s="84"/>
      <c r="U24" s="85"/>
      <c r="V24" s="120"/>
      <c r="W24" s="179">
        <f t="shared" si="0"/>
        <v>32</v>
      </c>
      <c r="X24" s="36">
        <f t="shared" si="1"/>
        <v>1</v>
      </c>
      <c r="Y24" s="9"/>
      <c r="Z24" s="269"/>
      <c r="AA24" s="269"/>
      <c r="AB24" s="29"/>
      <c r="AC24" s="6"/>
    </row>
    <row r="25" spans="1:29" x14ac:dyDescent="0.25">
      <c r="A25" s="6"/>
      <c r="B25" s="258" t="s">
        <v>267</v>
      </c>
      <c r="C25" s="258" t="s">
        <v>97</v>
      </c>
      <c r="D25" s="258">
        <v>1957</v>
      </c>
      <c r="E25" s="176"/>
      <c r="F25" s="117"/>
      <c r="G25" s="258">
        <v>11</v>
      </c>
      <c r="H25" s="258">
        <v>30</v>
      </c>
      <c r="I25" s="85"/>
      <c r="J25" s="120"/>
      <c r="K25" s="137"/>
      <c r="L25" s="84"/>
      <c r="M25" s="85"/>
      <c r="N25" s="120"/>
      <c r="O25" s="137"/>
      <c r="P25" s="84"/>
      <c r="Q25" s="85"/>
      <c r="R25" s="120"/>
      <c r="S25" s="137"/>
      <c r="T25" s="84"/>
      <c r="U25" s="85"/>
      <c r="V25" s="120"/>
      <c r="W25" s="179">
        <f t="shared" si="0"/>
        <v>30</v>
      </c>
      <c r="X25" s="36">
        <f t="shared" si="1"/>
        <v>1</v>
      </c>
      <c r="Y25" s="9"/>
      <c r="Z25" s="269"/>
      <c r="AA25" s="269"/>
      <c r="AB25" s="29"/>
      <c r="AC25" s="6"/>
    </row>
    <row r="26" spans="1:29" x14ac:dyDescent="0.25">
      <c r="A26" s="6"/>
      <c r="B26" s="258" t="s">
        <v>489</v>
      </c>
      <c r="C26" s="258" t="s">
        <v>178</v>
      </c>
      <c r="D26" s="258">
        <v>1950</v>
      </c>
      <c r="E26" s="176"/>
      <c r="F26" s="117"/>
      <c r="G26" s="258"/>
      <c r="H26" s="258"/>
      <c r="I26" s="85">
        <v>11</v>
      </c>
      <c r="J26" s="120">
        <v>30</v>
      </c>
      <c r="K26" s="137"/>
      <c r="L26" s="84"/>
      <c r="M26" s="85"/>
      <c r="N26" s="120"/>
      <c r="O26" s="137"/>
      <c r="P26" s="84"/>
      <c r="Q26" s="85"/>
      <c r="R26" s="120"/>
      <c r="S26" s="137"/>
      <c r="T26" s="84"/>
      <c r="U26" s="85"/>
      <c r="V26" s="120"/>
      <c r="W26" s="179">
        <f t="shared" si="0"/>
        <v>30</v>
      </c>
      <c r="X26" s="36">
        <f t="shared" si="1"/>
        <v>1</v>
      </c>
      <c r="Y26" s="9"/>
      <c r="Z26" s="269"/>
      <c r="AA26" s="269"/>
      <c r="AB26" s="29"/>
      <c r="AC26" s="6"/>
    </row>
    <row r="27" spans="1:29" x14ac:dyDescent="0.25">
      <c r="A27" s="6"/>
      <c r="B27" s="258" t="s">
        <v>822</v>
      </c>
      <c r="C27" s="258" t="s">
        <v>64</v>
      </c>
      <c r="D27" s="258">
        <v>1958</v>
      </c>
      <c r="E27" s="176"/>
      <c r="F27" s="117"/>
      <c r="G27" s="258"/>
      <c r="H27" s="258"/>
      <c r="I27" s="85"/>
      <c r="J27" s="120"/>
      <c r="K27" s="137"/>
      <c r="L27" s="84"/>
      <c r="M27" s="85">
        <v>5</v>
      </c>
      <c r="N27" s="120">
        <v>36</v>
      </c>
      <c r="O27" s="137"/>
      <c r="P27" s="84"/>
      <c r="Q27" s="85"/>
      <c r="R27" s="120"/>
      <c r="S27" s="137"/>
      <c r="T27" s="84"/>
      <c r="U27" s="85"/>
      <c r="V27" s="120"/>
      <c r="W27" s="179">
        <f t="shared" si="0"/>
        <v>36</v>
      </c>
      <c r="X27" s="36">
        <f t="shared" si="1"/>
        <v>1</v>
      </c>
      <c r="Y27" s="9"/>
      <c r="Z27" s="269"/>
      <c r="AA27" s="269"/>
      <c r="AB27" s="29"/>
      <c r="AC27" s="6"/>
    </row>
    <row r="28" spans="1:29" x14ac:dyDescent="0.25">
      <c r="A28" s="6"/>
      <c r="B28" s="258" t="s">
        <v>492</v>
      </c>
      <c r="C28" s="258" t="s">
        <v>160</v>
      </c>
      <c r="D28" s="258">
        <v>1959</v>
      </c>
      <c r="E28" s="176"/>
      <c r="F28" s="117"/>
      <c r="G28" s="258"/>
      <c r="H28" s="258"/>
      <c r="I28" s="85">
        <v>14</v>
      </c>
      <c r="J28" s="120">
        <v>27</v>
      </c>
      <c r="K28" s="137"/>
      <c r="L28" s="84"/>
      <c r="M28" s="85"/>
      <c r="N28" s="120"/>
      <c r="O28" s="137"/>
      <c r="P28" s="84"/>
      <c r="Q28" s="85"/>
      <c r="R28" s="120"/>
      <c r="S28" s="137"/>
      <c r="T28" s="84"/>
      <c r="U28" s="85"/>
      <c r="V28" s="120"/>
      <c r="W28" s="179">
        <f t="shared" si="0"/>
        <v>27</v>
      </c>
      <c r="X28" s="36">
        <f t="shared" si="1"/>
        <v>1</v>
      </c>
      <c r="Y28" s="9"/>
      <c r="Z28" s="269"/>
      <c r="AA28" s="269"/>
      <c r="AB28" s="29"/>
      <c r="AC28" s="6"/>
    </row>
    <row r="29" spans="1:29" x14ac:dyDescent="0.25">
      <c r="A29" s="6"/>
      <c r="B29" s="258" t="s">
        <v>728</v>
      </c>
      <c r="C29" s="258" t="s">
        <v>729</v>
      </c>
      <c r="D29" s="258">
        <v>1956</v>
      </c>
      <c r="E29" s="176"/>
      <c r="F29" s="117"/>
      <c r="G29" s="258"/>
      <c r="H29" s="258"/>
      <c r="I29" s="85"/>
      <c r="J29" s="120"/>
      <c r="K29" s="137">
        <v>24</v>
      </c>
      <c r="L29" s="84">
        <v>17</v>
      </c>
      <c r="M29" s="85"/>
      <c r="N29" s="120"/>
      <c r="O29" s="137">
        <v>9</v>
      </c>
      <c r="P29" s="84">
        <v>32</v>
      </c>
      <c r="Q29" s="85"/>
      <c r="R29" s="120"/>
      <c r="S29" s="137"/>
      <c r="T29" s="84"/>
      <c r="U29" s="85"/>
      <c r="V29" s="120"/>
      <c r="W29" s="179">
        <f t="shared" si="0"/>
        <v>49</v>
      </c>
      <c r="X29" s="36">
        <f t="shared" si="1"/>
        <v>2</v>
      </c>
      <c r="Y29" s="9"/>
      <c r="Z29" s="269"/>
      <c r="AA29" s="269"/>
      <c r="AB29" s="29"/>
      <c r="AC29" s="6"/>
    </row>
    <row r="30" spans="1:29" x14ac:dyDescent="0.25">
      <c r="A30" s="6"/>
      <c r="B30" s="258" t="s">
        <v>931</v>
      </c>
      <c r="C30" s="258" t="s">
        <v>141</v>
      </c>
      <c r="D30" s="258">
        <v>1962</v>
      </c>
      <c r="E30" s="176"/>
      <c r="F30" s="117"/>
      <c r="G30" s="269"/>
      <c r="H30" s="269"/>
      <c r="I30" s="85"/>
      <c r="J30" s="120"/>
      <c r="K30" s="137"/>
      <c r="L30" s="84"/>
      <c r="M30" s="85"/>
      <c r="N30" s="120"/>
      <c r="O30" s="137">
        <v>8</v>
      </c>
      <c r="P30" s="84">
        <v>33</v>
      </c>
      <c r="Q30" s="85"/>
      <c r="R30" s="120"/>
      <c r="S30" s="137"/>
      <c r="T30" s="84"/>
      <c r="U30" s="85"/>
      <c r="V30" s="120"/>
      <c r="W30" s="179">
        <f t="shared" si="0"/>
        <v>33</v>
      </c>
      <c r="X30" s="36">
        <f t="shared" si="1"/>
        <v>1</v>
      </c>
      <c r="Y30" s="9"/>
      <c r="Z30" s="269"/>
      <c r="AA30" s="269"/>
      <c r="AB30" s="29"/>
      <c r="AC30" s="6"/>
    </row>
    <row r="31" spans="1:29" x14ac:dyDescent="0.25">
      <c r="A31" s="6"/>
      <c r="B31" s="258" t="s">
        <v>482</v>
      </c>
      <c r="C31" s="258" t="s">
        <v>422</v>
      </c>
      <c r="D31" s="258">
        <v>1953</v>
      </c>
      <c r="E31" s="176"/>
      <c r="F31" s="117"/>
      <c r="G31" s="297"/>
      <c r="H31" s="297"/>
      <c r="I31" s="85">
        <v>3</v>
      </c>
      <c r="J31" s="120">
        <v>40</v>
      </c>
      <c r="K31" s="137">
        <v>9</v>
      </c>
      <c r="L31" s="84">
        <v>32</v>
      </c>
      <c r="M31" s="85"/>
      <c r="N31" s="120"/>
      <c r="O31" s="137"/>
      <c r="P31" s="84"/>
      <c r="Q31" s="85"/>
      <c r="R31" s="120"/>
      <c r="S31" s="137"/>
      <c r="T31" s="84"/>
      <c r="U31" s="85"/>
      <c r="V31" s="120"/>
      <c r="W31" s="179">
        <f t="shared" si="0"/>
        <v>72</v>
      </c>
      <c r="X31" s="36">
        <f t="shared" si="1"/>
        <v>2</v>
      </c>
      <c r="Y31" s="9"/>
      <c r="Z31" s="269"/>
      <c r="AA31" s="269"/>
      <c r="AB31" s="29"/>
      <c r="AC31" s="6"/>
    </row>
    <row r="32" spans="1:29" x14ac:dyDescent="0.25">
      <c r="A32" s="6"/>
      <c r="B32" s="258" t="s">
        <v>255</v>
      </c>
      <c r="C32" s="258" t="s">
        <v>18</v>
      </c>
      <c r="D32" s="269">
        <v>1959</v>
      </c>
      <c r="E32" s="176"/>
      <c r="F32" s="117"/>
      <c r="G32" s="297">
        <v>3</v>
      </c>
      <c r="H32" s="297">
        <v>40</v>
      </c>
      <c r="I32" s="85">
        <v>1</v>
      </c>
      <c r="J32" s="120">
        <v>50</v>
      </c>
      <c r="K32" s="137">
        <v>4</v>
      </c>
      <c r="L32" s="262">
        <v>38</v>
      </c>
      <c r="M32" s="85">
        <v>4</v>
      </c>
      <c r="N32" s="120">
        <v>38</v>
      </c>
      <c r="O32" s="137">
        <v>4</v>
      </c>
      <c r="P32" s="84">
        <v>38</v>
      </c>
      <c r="Q32" s="85"/>
      <c r="R32" s="120"/>
      <c r="S32" s="137"/>
      <c r="T32" s="84"/>
      <c r="U32" s="85"/>
      <c r="V32" s="120"/>
      <c r="W32" s="179">
        <f>SUM(F32,H32,J32,L32,N32,P32,R32,T32,V32)-L32</f>
        <v>166</v>
      </c>
      <c r="X32" s="36">
        <f t="shared" si="1"/>
        <v>5</v>
      </c>
      <c r="Y32" s="9"/>
      <c r="Z32" s="269"/>
      <c r="AA32" s="269"/>
      <c r="AB32" s="29"/>
      <c r="AC32" s="6"/>
    </row>
    <row r="33" spans="1:29" x14ac:dyDescent="0.25">
      <c r="A33" s="6"/>
      <c r="B33" s="258" t="s">
        <v>117</v>
      </c>
      <c r="C33" s="258" t="s">
        <v>118</v>
      </c>
      <c r="D33" s="258">
        <v>1962</v>
      </c>
      <c r="E33" s="176">
        <v>1</v>
      </c>
      <c r="F33" s="117">
        <v>50</v>
      </c>
      <c r="G33" s="297"/>
      <c r="H33" s="297"/>
      <c r="I33" s="85"/>
      <c r="J33" s="120"/>
      <c r="K33" s="137"/>
      <c r="L33" s="84"/>
      <c r="M33" s="85"/>
      <c r="N33" s="120"/>
      <c r="O33" s="137"/>
      <c r="P33" s="84"/>
      <c r="Q33" s="85"/>
      <c r="R33" s="120"/>
      <c r="S33" s="137"/>
      <c r="T33" s="84"/>
      <c r="U33" s="85"/>
      <c r="V33" s="120"/>
      <c r="W33" s="179">
        <f t="shared" ref="W33:W41" si="2">SUM(F33,H33,J33,L33,N33,P33,R33,T33,V33)</f>
        <v>50</v>
      </c>
      <c r="X33" s="36">
        <f t="shared" si="1"/>
        <v>1</v>
      </c>
      <c r="Y33" s="9"/>
      <c r="Z33" s="269"/>
      <c r="AA33" s="269"/>
      <c r="AB33" s="29"/>
      <c r="AC33" s="6"/>
    </row>
    <row r="34" spans="1:29" x14ac:dyDescent="0.25">
      <c r="A34" s="6"/>
      <c r="B34" s="258" t="s">
        <v>731</v>
      </c>
      <c r="C34" s="258" t="s">
        <v>460</v>
      </c>
      <c r="D34" s="258">
        <v>1953</v>
      </c>
      <c r="E34" s="176"/>
      <c r="F34" s="117"/>
      <c r="G34" s="297"/>
      <c r="H34" s="297"/>
      <c r="I34" s="85"/>
      <c r="J34" s="120"/>
      <c r="K34" s="137">
        <v>26</v>
      </c>
      <c r="L34" s="84">
        <v>15</v>
      </c>
      <c r="M34" s="85"/>
      <c r="N34" s="120"/>
      <c r="O34" s="137"/>
      <c r="P34" s="84"/>
      <c r="Q34" s="85"/>
      <c r="R34" s="120"/>
      <c r="S34" s="137"/>
      <c r="T34" s="84"/>
      <c r="U34" s="85"/>
      <c r="V34" s="120"/>
      <c r="W34" s="179">
        <f t="shared" si="2"/>
        <v>15</v>
      </c>
      <c r="X34" s="36">
        <f t="shared" si="1"/>
        <v>1</v>
      </c>
      <c r="Y34" s="9"/>
      <c r="Z34" s="269"/>
      <c r="AA34" s="269"/>
      <c r="AB34" s="29"/>
      <c r="AC34" s="6"/>
    </row>
    <row r="35" spans="1:29" x14ac:dyDescent="0.25">
      <c r="A35" s="6"/>
      <c r="B35" s="258" t="s">
        <v>261</v>
      </c>
      <c r="C35" s="258" t="s">
        <v>262</v>
      </c>
      <c r="D35" s="258">
        <v>1954</v>
      </c>
      <c r="E35" s="176"/>
      <c r="F35" s="117"/>
      <c r="G35" s="297">
        <v>8</v>
      </c>
      <c r="H35" s="297">
        <v>33</v>
      </c>
      <c r="I35" s="85">
        <v>7</v>
      </c>
      <c r="J35" s="120">
        <v>34</v>
      </c>
      <c r="K35" s="137"/>
      <c r="L35" s="84"/>
      <c r="M35" s="85"/>
      <c r="N35" s="120"/>
      <c r="O35" s="137"/>
      <c r="P35" s="84"/>
      <c r="Q35" s="85"/>
      <c r="R35" s="120"/>
      <c r="S35" s="137"/>
      <c r="T35" s="84"/>
      <c r="U35" s="85"/>
      <c r="V35" s="120"/>
      <c r="W35" s="179">
        <f t="shared" si="2"/>
        <v>67</v>
      </c>
      <c r="X35" s="36">
        <f t="shared" si="1"/>
        <v>2</v>
      </c>
      <c r="Y35" s="9"/>
      <c r="Z35" s="269"/>
      <c r="AA35" s="269"/>
      <c r="AB35" s="29"/>
      <c r="AC35" s="6"/>
    </row>
    <row r="36" spans="1:29" x14ac:dyDescent="0.25">
      <c r="A36" s="6"/>
      <c r="B36" s="258" t="s">
        <v>119</v>
      </c>
      <c r="C36" s="258" t="s">
        <v>120</v>
      </c>
      <c r="D36" s="297">
        <v>1959</v>
      </c>
      <c r="E36" s="176">
        <v>2</v>
      </c>
      <c r="F36" s="117">
        <v>45</v>
      </c>
      <c r="G36" s="297"/>
      <c r="H36" s="297"/>
      <c r="I36" s="85"/>
      <c r="J36" s="120"/>
      <c r="K36" s="137">
        <v>10</v>
      </c>
      <c r="L36" s="84">
        <v>31</v>
      </c>
      <c r="M36" s="85"/>
      <c r="N36" s="120"/>
      <c r="O36" s="137"/>
      <c r="P36" s="84"/>
      <c r="Q36" s="85"/>
      <c r="R36" s="120"/>
      <c r="S36" s="137"/>
      <c r="T36" s="84"/>
      <c r="U36" s="85"/>
      <c r="V36" s="120"/>
      <c r="W36" s="179">
        <f t="shared" si="2"/>
        <v>76</v>
      </c>
      <c r="X36" s="36">
        <f t="shared" si="1"/>
        <v>2</v>
      </c>
      <c r="Y36" s="9"/>
      <c r="Z36" s="269"/>
      <c r="AA36" s="269"/>
      <c r="AB36" s="29"/>
      <c r="AC36" s="6"/>
    </row>
    <row r="37" spans="1:29" x14ac:dyDescent="0.25">
      <c r="A37" s="6"/>
      <c r="B37" s="258" t="s">
        <v>131</v>
      </c>
      <c r="C37" s="258"/>
      <c r="D37" s="258">
        <v>1953</v>
      </c>
      <c r="E37" s="176">
        <v>11</v>
      </c>
      <c r="F37" s="117">
        <v>30</v>
      </c>
      <c r="G37" s="297"/>
      <c r="H37" s="297"/>
      <c r="I37" s="85"/>
      <c r="J37" s="120"/>
      <c r="K37" s="137"/>
      <c r="L37" s="84"/>
      <c r="M37" s="85"/>
      <c r="N37" s="120"/>
      <c r="O37" s="137"/>
      <c r="P37" s="84"/>
      <c r="Q37" s="85"/>
      <c r="R37" s="120"/>
      <c r="S37" s="137"/>
      <c r="T37" s="84"/>
      <c r="U37" s="85"/>
      <c r="V37" s="120"/>
      <c r="W37" s="179">
        <f t="shared" si="2"/>
        <v>30</v>
      </c>
      <c r="X37" s="36">
        <f t="shared" ref="X37:X68" si="3">COUNT(E37,G37,I37,K37,M37,O37,Q37,S37,U37)</f>
        <v>1</v>
      </c>
      <c r="Y37" s="9"/>
      <c r="Z37" s="269"/>
      <c r="AA37" s="269"/>
      <c r="AB37" s="29"/>
      <c r="AC37" s="6"/>
    </row>
    <row r="38" spans="1:29" x14ac:dyDescent="0.25">
      <c r="A38" s="6"/>
      <c r="B38" s="258" t="s">
        <v>271</v>
      </c>
      <c r="C38" s="258" t="s">
        <v>207</v>
      </c>
      <c r="D38" s="258">
        <v>1960</v>
      </c>
      <c r="E38" s="176"/>
      <c r="F38" s="117"/>
      <c r="G38" s="297">
        <v>14</v>
      </c>
      <c r="H38" s="297">
        <v>27</v>
      </c>
      <c r="I38" s="85"/>
      <c r="J38" s="120"/>
      <c r="K38" s="137"/>
      <c r="L38" s="84"/>
      <c r="M38" s="85"/>
      <c r="N38" s="120"/>
      <c r="O38" s="137"/>
      <c r="P38" s="84"/>
      <c r="Q38" s="85"/>
      <c r="R38" s="120"/>
      <c r="S38" s="137"/>
      <c r="T38" s="84"/>
      <c r="U38" s="85"/>
      <c r="V38" s="120"/>
      <c r="W38" s="179">
        <f t="shared" si="2"/>
        <v>27</v>
      </c>
      <c r="X38" s="36">
        <f t="shared" si="3"/>
        <v>1</v>
      </c>
      <c r="Y38" s="9"/>
      <c r="Z38" s="269"/>
      <c r="AA38" s="269"/>
      <c r="AB38" s="29"/>
      <c r="AC38" s="6"/>
    </row>
    <row r="39" spans="1:29" x14ac:dyDescent="0.25">
      <c r="A39" s="6"/>
      <c r="B39" s="258" t="s">
        <v>491</v>
      </c>
      <c r="C39" s="258" t="s">
        <v>178</v>
      </c>
      <c r="D39" s="258">
        <v>1962</v>
      </c>
      <c r="E39" s="176"/>
      <c r="F39" s="117"/>
      <c r="G39" s="297">
        <v>18</v>
      </c>
      <c r="H39" s="297">
        <v>23</v>
      </c>
      <c r="I39" s="85">
        <v>13</v>
      </c>
      <c r="J39" s="120">
        <v>28</v>
      </c>
      <c r="K39" s="137"/>
      <c r="L39" s="84"/>
      <c r="M39" s="85"/>
      <c r="N39" s="120"/>
      <c r="O39" s="137"/>
      <c r="P39" s="84"/>
      <c r="Q39" s="85"/>
      <c r="R39" s="120"/>
      <c r="S39" s="137"/>
      <c r="T39" s="84"/>
      <c r="U39" s="85"/>
      <c r="V39" s="120"/>
      <c r="W39" s="179">
        <f t="shared" si="2"/>
        <v>51</v>
      </c>
      <c r="X39" s="36">
        <f t="shared" si="3"/>
        <v>2</v>
      </c>
      <c r="Y39" s="9"/>
      <c r="Z39" s="269"/>
      <c r="AA39" s="269"/>
      <c r="AB39" s="29"/>
      <c r="AC39" s="6"/>
    </row>
    <row r="40" spans="1:29" x14ac:dyDescent="0.25">
      <c r="A40" s="6"/>
      <c r="B40" s="258" t="s">
        <v>125</v>
      </c>
      <c r="C40" s="258" t="s">
        <v>126</v>
      </c>
      <c r="D40" s="258">
        <v>1961</v>
      </c>
      <c r="E40" s="176">
        <v>7</v>
      </c>
      <c r="F40" s="117">
        <v>34</v>
      </c>
      <c r="G40" s="269"/>
      <c r="H40" s="269"/>
      <c r="I40" s="85"/>
      <c r="J40" s="120"/>
      <c r="K40" s="137"/>
      <c r="L40" s="84"/>
      <c r="M40" s="85"/>
      <c r="N40" s="120"/>
      <c r="O40" s="137"/>
      <c r="P40" s="84"/>
      <c r="Q40" s="85"/>
      <c r="R40" s="120"/>
      <c r="S40" s="137"/>
      <c r="T40" s="84"/>
      <c r="U40" s="85"/>
      <c r="V40" s="120"/>
      <c r="W40" s="179">
        <f t="shared" si="2"/>
        <v>34</v>
      </c>
      <c r="X40" s="36">
        <f t="shared" si="3"/>
        <v>1</v>
      </c>
      <c r="Y40" s="9"/>
      <c r="Z40" s="269"/>
      <c r="AA40" s="269"/>
      <c r="AB40" s="29"/>
      <c r="AC40" s="6"/>
    </row>
    <row r="41" spans="1:29" x14ac:dyDescent="0.25">
      <c r="A41" s="6"/>
      <c r="B41" s="258" t="s">
        <v>132</v>
      </c>
      <c r="C41" s="258" t="s">
        <v>31</v>
      </c>
      <c r="D41" s="258">
        <v>1954</v>
      </c>
      <c r="E41" s="176">
        <v>12</v>
      </c>
      <c r="F41" s="117">
        <v>29</v>
      </c>
      <c r="G41" s="297">
        <v>17</v>
      </c>
      <c r="H41" s="297">
        <v>24</v>
      </c>
      <c r="I41" s="85"/>
      <c r="J41" s="120"/>
      <c r="K41" s="137">
        <v>23</v>
      </c>
      <c r="L41" s="84">
        <v>18</v>
      </c>
      <c r="M41" s="85"/>
      <c r="N41" s="120"/>
      <c r="O41" s="137"/>
      <c r="P41" s="84"/>
      <c r="Q41" s="85"/>
      <c r="R41" s="120"/>
      <c r="S41" s="137"/>
      <c r="T41" s="84"/>
      <c r="U41" s="85"/>
      <c r="V41" s="120"/>
      <c r="W41" s="179">
        <f t="shared" si="2"/>
        <v>71</v>
      </c>
      <c r="X41" s="36">
        <f t="shared" si="3"/>
        <v>3</v>
      </c>
      <c r="Y41" s="9"/>
      <c r="Z41" s="269"/>
      <c r="AA41" s="269"/>
      <c r="AB41" s="29"/>
      <c r="AC41" s="6"/>
    </row>
    <row r="42" spans="1:29" x14ac:dyDescent="0.25">
      <c r="A42" s="6"/>
      <c r="B42" s="258" t="s">
        <v>121</v>
      </c>
      <c r="C42" s="258" t="s">
        <v>25</v>
      </c>
      <c r="D42" s="258">
        <v>1956</v>
      </c>
      <c r="E42" s="176">
        <v>3</v>
      </c>
      <c r="F42" s="117">
        <v>40</v>
      </c>
      <c r="G42" s="297">
        <v>4</v>
      </c>
      <c r="H42" s="268">
        <v>38</v>
      </c>
      <c r="I42" s="297">
        <v>4</v>
      </c>
      <c r="J42" s="297">
        <v>38</v>
      </c>
      <c r="K42" s="137">
        <v>5</v>
      </c>
      <c r="L42" s="262">
        <v>36</v>
      </c>
      <c r="M42" s="85">
        <v>2</v>
      </c>
      <c r="N42" s="120">
        <v>45</v>
      </c>
      <c r="O42" s="137">
        <v>2</v>
      </c>
      <c r="P42" s="84">
        <v>45</v>
      </c>
      <c r="Q42" s="85"/>
      <c r="R42" s="120"/>
      <c r="S42" s="137"/>
      <c r="T42" s="84"/>
      <c r="U42" s="85"/>
      <c r="V42" s="120"/>
      <c r="W42" s="179">
        <f>SUM(F42,H42,J42,L42,N42,P42,R42,T42,V42)-L42-H42</f>
        <v>168</v>
      </c>
      <c r="X42" s="36">
        <f t="shared" si="3"/>
        <v>6</v>
      </c>
      <c r="Y42" s="9"/>
      <c r="Z42" s="269"/>
      <c r="AA42" s="269"/>
      <c r="AB42" s="29"/>
      <c r="AC42" s="6"/>
    </row>
    <row r="43" spans="1:29" x14ac:dyDescent="0.25">
      <c r="A43" s="6"/>
      <c r="B43" s="258" t="s">
        <v>278</v>
      </c>
      <c r="C43" s="258" t="s">
        <v>18</v>
      </c>
      <c r="D43" s="258">
        <v>1959</v>
      </c>
      <c r="E43" s="176"/>
      <c r="F43" s="117"/>
      <c r="G43" s="279">
        <v>21</v>
      </c>
      <c r="H43" s="279">
        <v>20</v>
      </c>
      <c r="I43" s="297"/>
      <c r="J43" s="297"/>
      <c r="K43" s="137"/>
      <c r="L43" s="84"/>
      <c r="M43" s="85"/>
      <c r="N43" s="120"/>
      <c r="O43" s="137"/>
      <c r="P43" s="84"/>
      <c r="Q43" s="85"/>
      <c r="R43" s="120"/>
      <c r="S43" s="137"/>
      <c r="T43" s="84"/>
      <c r="U43" s="85"/>
      <c r="V43" s="120"/>
      <c r="W43" s="179">
        <f t="shared" ref="W43:W89" si="4">SUM(F43,H43,J43,L43,N43,P43,R43,T43,V43)</f>
        <v>20</v>
      </c>
      <c r="X43" s="36">
        <f t="shared" si="3"/>
        <v>1</v>
      </c>
      <c r="Y43" s="9"/>
      <c r="Z43" s="269"/>
      <c r="AA43" s="269"/>
      <c r="AB43" s="29"/>
      <c r="AC43" s="6"/>
    </row>
    <row r="44" spans="1:29" x14ac:dyDescent="0.25">
      <c r="A44" s="6"/>
      <c r="B44" s="258" t="s">
        <v>718</v>
      </c>
      <c r="C44" s="258" t="s">
        <v>257</v>
      </c>
      <c r="D44" s="258">
        <v>1962</v>
      </c>
      <c r="E44" s="176"/>
      <c r="F44" s="117"/>
      <c r="G44" s="297"/>
      <c r="H44" s="297"/>
      <c r="I44" s="297"/>
      <c r="J44" s="297"/>
      <c r="K44" s="137">
        <v>16</v>
      </c>
      <c r="L44" s="84">
        <v>25</v>
      </c>
      <c r="M44" s="85"/>
      <c r="N44" s="120"/>
      <c r="O44" s="137"/>
      <c r="P44" s="84"/>
      <c r="Q44" s="85"/>
      <c r="R44" s="120"/>
      <c r="S44" s="137"/>
      <c r="T44" s="84"/>
      <c r="U44" s="85"/>
      <c r="V44" s="120"/>
      <c r="W44" s="179">
        <f t="shared" si="4"/>
        <v>25</v>
      </c>
      <c r="X44" s="36">
        <f t="shared" si="3"/>
        <v>1</v>
      </c>
      <c r="Y44" s="9"/>
      <c r="Z44" s="269"/>
      <c r="AA44" s="269"/>
      <c r="AB44" s="258"/>
      <c r="AC44" s="6"/>
    </row>
    <row r="45" spans="1:29" x14ac:dyDescent="0.25">
      <c r="A45" s="6"/>
      <c r="B45" s="258" t="s">
        <v>273</v>
      </c>
      <c r="C45" s="258" t="s">
        <v>274</v>
      </c>
      <c r="D45" s="258">
        <v>1960</v>
      </c>
      <c r="E45" s="176"/>
      <c r="F45" s="117"/>
      <c r="G45" s="297">
        <v>16</v>
      </c>
      <c r="H45" s="297">
        <v>25</v>
      </c>
      <c r="I45" s="297"/>
      <c r="J45" s="297"/>
      <c r="K45" s="137"/>
      <c r="L45" s="84"/>
      <c r="M45" s="85"/>
      <c r="N45" s="120"/>
      <c r="O45" s="137"/>
      <c r="P45" s="84"/>
      <c r="Q45" s="85"/>
      <c r="R45" s="120"/>
      <c r="S45" s="137"/>
      <c r="T45" s="84"/>
      <c r="U45" s="85"/>
      <c r="V45" s="120"/>
      <c r="W45" s="179">
        <f t="shared" si="4"/>
        <v>25</v>
      </c>
      <c r="X45" s="36">
        <f t="shared" si="3"/>
        <v>1</v>
      </c>
      <c r="Y45" s="9"/>
      <c r="Z45" s="269"/>
      <c r="AA45" s="269"/>
      <c r="AB45" s="258"/>
      <c r="AC45" s="6"/>
    </row>
    <row r="46" spans="1:29" x14ac:dyDescent="0.25">
      <c r="A46" s="6"/>
      <c r="B46" s="258" t="s">
        <v>713</v>
      </c>
      <c r="C46" s="258" t="s">
        <v>662</v>
      </c>
      <c r="D46" s="258">
        <v>1962</v>
      </c>
      <c r="E46" s="176"/>
      <c r="F46" s="117"/>
      <c r="G46" s="269"/>
      <c r="H46" s="269"/>
      <c r="I46" s="297"/>
      <c r="J46" s="297"/>
      <c r="K46" s="137">
        <v>11</v>
      </c>
      <c r="L46" s="84">
        <v>30</v>
      </c>
      <c r="M46" s="85"/>
      <c r="N46" s="120"/>
      <c r="O46" s="137"/>
      <c r="P46" s="84"/>
      <c r="Q46" s="85"/>
      <c r="R46" s="120"/>
      <c r="S46" s="137"/>
      <c r="T46" s="84"/>
      <c r="U46" s="85"/>
      <c r="V46" s="120"/>
      <c r="W46" s="179">
        <f t="shared" si="4"/>
        <v>30</v>
      </c>
      <c r="X46" s="36">
        <f t="shared" si="3"/>
        <v>1</v>
      </c>
      <c r="Y46" s="9"/>
      <c r="Z46" s="269"/>
      <c r="AA46" s="269"/>
      <c r="AB46" s="258"/>
      <c r="AC46" s="6"/>
    </row>
    <row r="47" spans="1:29" x14ac:dyDescent="0.25">
      <c r="A47" s="6"/>
      <c r="B47" s="258" t="s">
        <v>258</v>
      </c>
      <c r="C47" s="258" t="s">
        <v>18</v>
      </c>
      <c r="D47" s="258">
        <v>1953</v>
      </c>
      <c r="E47" s="176"/>
      <c r="F47" s="117"/>
      <c r="G47" s="297">
        <v>6</v>
      </c>
      <c r="H47" s="297">
        <v>35</v>
      </c>
      <c r="I47" s="297"/>
      <c r="J47" s="297"/>
      <c r="K47" s="137">
        <v>8</v>
      </c>
      <c r="L47" s="84">
        <v>33</v>
      </c>
      <c r="M47" s="85"/>
      <c r="N47" s="120"/>
      <c r="O47" s="137"/>
      <c r="P47" s="84"/>
      <c r="Q47" s="85"/>
      <c r="R47" s="120"/>
      <c r="S47" s="137"/>
      <c r="T47" s="84"/>
      <c r="U47" s="85"/>
      <c r="V47" s="120"/>
      <c r="W47" s="179">
        <f t="shared" si="4"/>
        <v>68</v>
      </c>
      <c r="X47" s="36">
        <f t="shared" si="3"/>
        <v>2</v>
      </c>
      <c r="Y47" s="9"/>
      <c r="Z47" s="269"/>
      <c r="AA47" s="269"/>
      <c r="AB47" s="258"/>
      <c r="AC47" s="6"/>
    </row>
    <row r="48" spans="1:29" x14ac:dyDescent="0.25">
      <c r="A48" s="6"/>
      <c r="B48" s="258" t="s">
        <v>122</v>
      </c>
      <c r="C48" s="258" t="s">
        <v>18</v>
      </c>
      <c r="D48" s="258">
        <v>1961</v>
      </c>
      <c r="E48" s="176">
        <v>4</v>
      </c>
      <c r="F48" s="117">
        <v>38</v>
      </c>
      <c r="G48" s="258"/>
      <c r="H48" s="258"/>
      <c r="I48" s="297"/>
      <c r="J48" s="297"/>
      <c r="K48" s="137"/>
      <c r="L48" s="84"/>
      <c r="M48" s="85"/>
      <c r="N48" s="120"/>
      <c r="O48" s="137"/>
      <c r="P48" s="84"/>
      <c r="Q48" s="85"/>
      <c r="R48" s="120"/>
      <c r="S48" s="137"/>
      <c r="T48" s="84"/>
      <c r="U48" s="85"/>
      <c r="V48" s="120"/>
      <c r="W48" s="179">
        <f t="shared" si="4"/>
        <v>38</v>
      </c>
      <c r="X48" s="36">
        <f t="shared" si="3"/>
        <v>1</v>
      </c>
      <c r="Y48" s="9"/>
      <c r="Z48" s="269"/>
      <c r="AA48" s="269"/>
      <c r="AB48" s="258"/>
      <c r="AC48" s="6"/>
    </row>
    <row r="49" spans="1:29" x14ac:dyDescent="0.25">
      <c r="A49" s="6"/>
      <c r="B49" s="258" t="s">
        <v>935</v>
      </c>
      <c r="C49" s="258" t="s">
        <v>617</v>
      </c>
      <c r="D49" s="258">
        <v>1957</v>
      </c>
      <c r="E49" s="176"/>
      <c r="F49" s="117"/>
      <c r="G49" s="297"/>
      <c r="H49" s="297"/>
      <c r="I49" s="297"/>
      <c r="J49" s="297"/>
      <c r="K49" s="137"/>
      <c r="L49" s="84"/>
      <c r="M49" s="85"/>
      <c r="N49" s="120"/>
      <c r="O49" s="137">
        <v>12</v>
      </c>
      <c r="P49" s="84">
        <v>29</v>
      </c>
      <c r="Q49" s="85"/>
      <c r="R49" s="120"/>
      <c r="S49" s="137"/>
      <c r="T49" s="84"/>
      <c r="U49" s="85"/>
      <c r="V49" s="120"/>
      <c r="W49" s="179">
        <f t="shared" si="4"/>
        <v>29</v>
      </c>
      <c r="X49" s="36">
        <f t="shared" si="3"/>
        <v>1</v>
      </c>
      <c r="Y49" s="9"/>
      <c r="Z49" s="269"/>
      <c r="AA49" s="269"/>
      <c r="AB49" s="258"/>
      <c r="AC49" s="6"/>
    </row>
    <row r="50" spans="1:29" x14ac:dyDescent="0.25">
      <c r="A50" s="6"/>
      <c r="B50" s="258" t="s">
        <v>724</v>
      </c>
      <c r="C50" s="258" t="s">
        <v>3</v>
      </c>
      <c r="D50" s="258">
        <v>1958</v>
      </c>
      <c r="E50" s="176"/>
      <c r="F50" s="117"/>
      <c r="G50" s="279"/>
      <c r="H50" s="279"/>
      <c r="I50" s="279"/>
      <c r="J50" s="279"/>
      <c r="K50" s="137">
        <v>20</v>
      </c>
      <c r="L50" s="84">
        <v>21</v>
      </c>
      <c r="M50" s="85"/>
      <c r="N50" s="120"/>
      <c r="O50" s="137"/>
      <c r="P50" s="84"/>
      <c r="Q50" s="85"/>
      <c r="R50" s="120"/>
      <c r="S50" s="137"/>
      <c r="T50" s="84"/>
      <c r="U50" s="85"/>
      <c r="V50" s="120"/>
      <c r="W50" s="179">
        <f t="shared" si="4"/>
        <v>21</v>
      </c>
      <c r="X50" s="36">
        <f t="shared" si="3"/>
        <v>1</v>
      </c>
      <c r="Y50" s="9"/>
      <c r="Z50" s="269"/>
      <c r="AA50" s="269"/>
      <c r="AB50" s="258"/>
      <c r="AC50" s="6"/>
    </row>
    <row r="51" spans="1:29" x14ac:dyDescent="0.25">
      <c r="A51" s="6"/>
      <c r="B51" s="258" t="s">
        <v>265</v>
      </c>
      <c r="C51" s="258" t="s">
        <v>266</v>
      </c>
      <c r="D51" s="258">
        <v>1961</v>
      </c>
      <c r="E51" s="176"/>
      <c r="F51" s="117"/>
      <c r="G51" s="297">
        <v>10</v>
      </c>
      <c r="H51" s="297">
        <v>31</v>
      </c>
      <c r="I51" s="297"/>
      <c r="J51" s="297"/>
      <c r="K51" s="137"/>
      <c r="L51" s="84"/>
      <c r="M51" s="85"/>
      <c r="N51" s="120"/>
      <c r="O51" s="137"/>
      <c r="P51" s="84"/>
      <c r="Q51" s="85"/>
      <c r="R51" s="120"/>
      <c r="S51" s="137"/>
      <c r="T51" s="84"/>
      <c r="U51" s="85"/>
      <c r="V51" s="120"/>
      <c r="W51" s="179">
        <f t="shared" si="4"/>
        <v>31</v>
      </c>
      <c r="X51" s="36">
        <f t="shared" si="3"/>
        <v>1</v>
      </c>
      <c r="Y51" s="9"/>
      <c r="Z51" s="269"/>
      <c r="AA51" s="269"/>
      <c r="AB51" s="258"/>
      <c r="AC51" s="6"/>
    </row>
    <row r="52" spans="1:29" x14ac:dyDescent="0.25">
      <c r="A52" s="6"/>
      <c r="B52" s="258" t="s">
        <v>823</v>
      </c>
      <c r="C52" s="258" t="s">
        <v>97</v>
      </c>
      <c r="D52" s="258">
        <v>1961</v>
      </c>
      <c r="E52" s="176"/>
      <c r="F52" s="117"/>
      <c r="G52" s="297"/>
      <c r="H52" s="297"/>
      <c r="I52" s="297"/>
      <c r="J52" s="297"/>
      <c r="K52" s="297"/>
      <c r="L52" s="297"/>
      <c r="M52" s="85">
        <v>6</v>
      </c>
      <c r="N52" s="120">
        <v>35</v>
      </c>
      <c r="O52" s="137">
        <v>5</v>
      </c>
      <c r="P52" s="84">
        <v>36</v>
      </c>
      <c r="Q52" s="85"/>
      <c r="R52" s="120"/>
      <c r="S52" s="137"/>
      <c r="T52" s="84"/>
      <c r="U52" s="85"/>
      <c r="V52" s="120"/>
      <c r="W52" s="179">
        <f t="shared" si="4"/>
        <v>71</v>
      </c>
      <c r="X52" s="36">
        <f t="shared" si="3"/>
        <v>2</v>
      </c>
      <c r="Y52" s="9"/>
      <c r="Z52" s="269"/>
      <c r="AA52" s="269"/>
      <c r="AB52" s="258"/>
      <c r="AC52" s="6"/>
    </row>
    <row r="53" spans="1:29" x14ac:dyDescent="0.25">
      <c r="A53" s="6"/>
      <c r="B53" s="258" t="s">
        <v>123</v>
      </c>
      <c r="C53" s="258" t="s">
        <v>18</v>
      </c>
      <c r="D53" s="258">
        <v>1960</v>
      </c>
      <c r="E53" s="176">
        <v>5</v>
      </c>
      <c r="F53" s="117">
        <v>36</v>
      </c>
      <c r="G53" s="258"/>
      <c r="H53" s="258"/>
      <c r="I53" s="297"/>
      <c r="J53" s="297"/>
      <c r="K53" s="297"/>
      <c r="L53" s="297"/>
      <c r="M53" s="85"/>
      <c r="N53" s="120"/>
      <c r="O53" s="137"/>
      <c r="P53" s="84"/>
      <c r="Q53" s="85"/>
      <c r="R53" s="120"/>
      <c r="S53" s="137"/>
      <c r="T53" s="84"/>
      <c r="U53" s="85"/>
      <c r="V53" s="120"/>
      <c r="W53" s="179">
        <f t="shared" si="4"/>
        <v>36</v>
      </c>
      <c r="X53" s="36">
        <f t="shared" si="3"/>
        <v>1</v>
      </c>
      <c r="Y53" s="9"/>
      <c r="Z53" s="269"/>
      <c r="AA53" s="269"/>
      <c r="AB53" s="258"/>
      <c r="AC53" s="6"/>
    </row>
    <row r="54" spans="1:29" x14ac:dyDescent="0.25">
      <c r="A54" s="6"/>
      <c r="B54" s="258" t="s">
        <v>280</v>
      </c>
      <c r="C54" s="258" t="s">
        <v>18</v>
      </c>
      <c r="D54" s="258">
        <v>1961</v>
      </c>
      <c r="E54" s="176"/>
      <c r="F54" s="117"/>
      <c r="G54" s="258">
        <v>23</v>
      </c>
      <c r="H54" s="258">
        <v>18</v>
      </c>
      <c r="I54" s="297"/>
      <c r="J54" s="297"/>
      <c r="K54" s="297"/>
      <c r="L54" s="297"/>
      <c r="M54" s="85"/>
      <c r="N54" s="120"/>
      <c r="O54" s="137"/>
      <c r="P54" s="84"/>
      <c r="Q54" s="85"/>
      <c r="R54" s="120"/>
      <c r="S54" s="137"/>
      <c r="T54" s="84"/>
      <c r="U54" s="85"/>
      <c r="V54" s="120"/>
      <c r="W54" s="179">
        <f t="shared" si="4"/>
        <v>18</v>
      </c>
      <c r="X54" s="36">
        <f t="shared" si="3"/>
        <v>1</v>
      </c>
      <c r="Y54" s="9"/>
      <c r="Z54" s="269"/>
      <c r="AA54" s="269"/>
      <c r="AB54" s="258"/>
      <c r="AC54" s="6"/>
    </row>
    <row r="55" spans="1:29" x14ac:dyDescent="0.25">
      <c r="A55" s="6"/>
      <c r="B55" s="258" t="s">
        <v>487</v>
      </c>
      <c r="C55" s="258" t="s">
        <v>488</v>
      </c>
      <c r="D55" s="279">
        <v>1948</v>
      </c>
      <c r="E55" s="176"/>
      <c r="F55" s="117"/>
      <c r="G55" s="279"/>
      <c r="H55" s="279"/>
      <c r="I55" s="297">
        <v>10</v>
      </c>
      <c r="J55" s="297">
        <v>31</v>
      </c>
      <c r="K55" s="297"/>
      <c r="L55" s="297"/>
      <c r="M55" s="85"/>
      <c r="N55" s="120"/>
      <c r="O55" s="137"/>
      <c r="P55" s="84"/>
      <c r="Q55" s="85"/>
      <c r="R55" s="120"/>
      <c r="S55" s="137"/>
      <c r="T55" s="84"/>
      <c r="U55" s="85"/>
      <c r="V55" s="120"/>
      <c r="W55" s="179">
        <f t="shared" si="4"/>
        <v>31</v>
      </c>
      <c r="X55" s="36">
        <f t="shared" si="3"/>
        <v>1</v>
      </c>
      <c r="Y55" s="9"/>
      <c r="Z55" s="269"/>
      <c r="AA55" s="269"/>
      <c r="AB55" s="258"/>
      <c r="AC55" s="6"/>
    </row>
    <row r="56" spans="1:29" x14ac:dyDescent="0.25">
      <c r="A56" s="6"/>
      <c r="B56" s="258" t="s">
        <v>281</v>
      </c>
      <c r="C56" s="258" t="s">
        <v>178</v>
      </c>
      <c r="D56" s="258">
        <v>1952</v>
      </c>
      <c r="E56" s="176"/>
      <c r="F56" s="117"/>
      <c r="G56" s="279">
        <v>24</v>
      </c>
      <c r="H56" s="279">
        <v>17</v>
      </c>
      <c r="I56" s="297"/>
      <c r="J56" s="297"/>
      <c r="K56" s="297"/>
      <c r="L56" s="297"/>
      <c r="M56" s="85"/>
      <c r="N56" s="120"/>
      <c r="O56" s="137"/>
      <c r="P56" s="84"/>
      <c r="Q56" s="85"/>
      <c r="R56" s="120"/>
      <c r="S56" s="137"/>
      <c r="T56" s="84"/>
      <c r="U56" s="85"/>
      <c r="V56" s="120"/>
      <c r="W56" s="179">
        <f t="shared" si="4"/>
        <v>17</v>
      </c>
      <c r="X56" s="36">
        <f t="shared" si="3"/>
        <v>1</v>
      </c>
      <c r="Y56" s="9"/>
      <c r="Z56" s="269"/>
      <c r="AA56" s="269"/>
      <c r="AB56" s="258"/>
      <c r="AC56" s="6"/>
    </row>
    <row r="57" spans="1:29" x14ac:dyDescent="0.25">
      <c r="A57" s="6"/>
      <c r="B57" s="258" t="s">
        <v>727</v>
      </c>
      <c r="C57" s="258" t="s">
        <v>599</v>
      </c>
      <c r="D57" s="258">
        <v>1960</v>
      </c>
      <c r="E57" s="176"/>
      <c r="F57" s="117"/>
      <c r="G57" s="297"/>
      <c r="H57" s="297"/>
      <c r="I57" s="297"/>
      <c r="J57" s="297"/>
      <c r="K57" s="297">
        <v>22</v>
      </c>
      <c r="L57" s="297">
        <v>19</v>
      </c>
      <c r="M57" s="85"/>
      <c r="N57" s="120"/>
      <c r="O57" s="137"/>
      <c r="P57" s="84"/>
      <c r="Q57" s="85"/>
      <c r="R57" s="120"/>
      <c r="S57" s="137"/>
      <c r="T57" s="84"/>
      <c r="U57" s="85"/>
      <c r="V57" s="120"/>
      <c r="W57" s="179">
        <f t="shared" si="4"/>
        <v>19</v>
      </c>
      <c r="X57" s="36">
        <f t="shared" si="3"/>
        <v>1</v>
      </c>
      <c r="Y57" s="9"/>
      <c r="Z57" s="269"/>
      <c r="AA57" s="269"/>
      <c r="AB57" s="258"/>
      <c r="AC57" s="6"/>
    </row>
    <row r="58" spans="1:29" x14ac:dyDescent="0.25">
      <c r="A58" s="6"/>
      <c r="B58" s="258" t="s">
        <v>932</v>
      </c>
      <c r="C58" s="258" t="s">
        <v>933</v>
      </c>
      <c r="D58" s="258">
        <v>1948</v>
      </c>
      <c r="E58" s="176"/>
      <c r="F58" s="117"/>
      <c r="G58" s="269"/>
      <c r="H58" s="269"/>
      <c r="I58" s="297"/>
      <c r="J58" s="297"/>
      <c r="K58" s="297"/>
      <c r="L58" s="297"/>
      <c r="M58" s="85"/>
      <c r="N58" s="120"/>
      <c r="O58" s="137">
        <v>10</v>
      </c>
      <c r="P58" s="84">
        <v>31</v>
      </c>
      <c r="Q58" s="85"/>
      <c r="R58" s="120"/>
      <c r="S58" s="137"/>
      <c r="T58" s="84"/>
      <c r="U58" s="85"/>
      <c r="V58" s="120"/>
      <c r="W58" s="179">
        <f t="shared" si="4"/>
        <v>31</v>
      </c>
      <c r="X58" s="36">
        <f t="shared" si="3"/>
        <v>1</v>
      </c>
      <c r="Y58" s="9"/>
      <c r="Z58" s="269"/>
      <c r="AA58" s="269"/>
      <c r="AB58" s="258"/>
      <c r="AC58" s="6"/>
    </row>
    <row r="59" spans="1:29" x14ac:dyDescent="0.25">
      <c r="A59" s="6"/>
      <c r="B59" s="258" t="s">
        <v>493</v>
      </c>
      <c r="C59" s="258" t="s">
        <v>19</v>
      </c>
      <c r="D59" s="258">
        <v>1951</v>
      </c>
      <c r="E59" s="176"/>
      <c r="F59" s="117"/>
      <c r="G59" s="279"/>
      <c r="H59" s="279"/>
      <c r="I59" s="279">
        <v>15</v>
      </c>
      <c r="J59" s="279">
        <v>26</v>
      </c>
      <c r="K59" s="279"/>
      <c r="L59" s="279"/>
      <c r="M59" s="85"/>
      <c r="N59" s="120"/>
      <c r="O59" s="137"/>
      <c r="P59" s="84"/>
      <c r="Q59" s="85"/>
      <c r="R59" s="120"/>
      <c r="S59" s="137"/>
      <c r="T59" s="84"/>
      <c r="U59" s="85"/>
      <c r="V59" s="120"/>
      <c r="W59" s="179">
        <f t="shared" si="4"/>
        <v>26</v>
      </c>
      <c r="X59" s="36">
        <f t="shared" si="3"/>
        <v>1</v>
      </c>
      <c r="Y59" s="9"/>
      <c r="Z59" s="269"/>
      <c r="AA59" s="269"/>
      <c r="AB59" s="258"/>
      <c r="AC59" s="6"/>
    </row>
    <row r="60" spans="1:29" x14ac:dyDescent="0.25">
      <c r="A60" s="6"/>
      <c r="B60" s="258" t="s">
        <v>710</v>
      </c>
      <c r="C60" s="258" t="s">
        <v>16</v>
      </c>
      <c r="D60" s="258">
        <v>1961</v>
      </c>
      <c r="E60" s="176"/>
      <c r="F60" s="117"/>
      <c r="G60" s="269"/>
      <c r="H60" s="269"/>
      <c r="I60" s="297"/>
      <c r="J60" s="297"/>
      <c r="K60" s="297">
        <v>2</v>
      </c>
      <c r="L60" s="297">
        <v>45</v>
      </c>
      <c r="M60" s="85"/>
      <c r="N60" s="120"/>
      <c r="O60" s="137"/>
      <c r="P60" s="84"/>
      <c r="Q60" s="85"/>
      <c r="R60" s="120"/>
      <c r="S60" s="137"/>
      <c r="T60" s="84"/>
      <c r="U60" s="85"/>
      <c r="V60" s="120"/>
      <c r="W60" s="179">
        <f t="shared" si="4"/>
        <v>45</v>
      </c>
      <c r="X60" s="36">
        <f t="shared" si="3"/>
        <v>1</v>
      </c>
      <c r="Y60" s="9"/>
      <c r="Z60" s="269"/>
      <c r="AA60" s="269"/>
      <c r="AB60" s="258"/>
      <c r="AC60" s="6"/>
    </row>
    <row r="61" spans="1:29" x14ac:dyDescent="0.25">
      <c r="A61" s="6"/>
      <c r="B61" s="258" t="s">
        <v>259</v>
      </c>
      <c r="C61" s="258" t="s">
        <v>260</v>
      </c>
      <c r="D61" s="258">
        <v>1960</v>
      </c>
      <c r="E61" s="176"/>
      <c r="F61" s="117"/>
      <c r="G61" s="297">
        <v>7</v>
      </c>
      <c r="H61" s="297">
        <v>34</v>
      </c>
      <c r="I61" s="297"/>
      <c r="J61" s="297"/>
      <c r="K61" s="297">
        <v>12</v>
      </c>
      <c r="L61" s="297">
        <v>29</v>
      </c>
      <c r="M61" s="85"/>
      <c r="N61" s="120"/>
      <c r="O61" s="137"/>
      <c r="P61" s="84"/>
      <c r="Q61" s="85"/>
      <c r="R61" s="120"/>
      <c r="S61" s="137"/>
      <c r="T61" s="84"/>
      <c r="U61" s="85"/>
      <c r="V61" s="120"/>
      <c r="W61" s="179">
        <f t="shared" si="4"/>
        <v>63</v>
      </c>
      <c r="X61" s="36">
        <f t="shared" si="3"/>
        <v>2</v>
      </c>
      <c r="Y61" s="9"/>
      <c r="Z61" s="269"/>
      <c r="AA61" s="269"/>
      <c r="AB61" s="258"/>
      <c r="AC61" s="6"/>
    </row>
    <row r="62" spans="1:29" x14ac:dyDescent="0.25">
      <c r="A62" s="6"/>
      <c r="B62" s="258" t="s">
        <v>263</v>
      </c>
      <c r="C62" s="258" t="s">
        <v>264</v>
      </c>
      <c r="D62" s="258">
        <v>1962</v>
      </c>
      <c r="E62" s="176"/>
      <c r="F62" s="117"/>
      <c r="G62" s="297">
        <v>9</v>
      </c>
      <c r="H62" s="297">
        <v>32</v>
      </c>
      <c r="I62" s="297"/>
      <c r="J62" s="297"/>
      <c r="K62" s="297"/>
      <c r="L62" s="297"/>
      <c r="M62" s="85"/>
      <c r="N62" s="120"/>
      <c r="O62" s="137"/>
      <c r="P62" s="84"/>
      <c r="Q62" s="85"/>
      <c r="R62" s="120"/>
      <c r="S62" s="137"/>
      <c r="T62" s="84"/>
      <c r="U62" s="85"/>
      <c r="V62" s="120"/>
      <c r="W62" s="179">
        <f t="shared" si="4"/>
        <v>32</v>
      </c>
      <c r="X62" s="36">
        <f t="shared" si="3"/>
        <v>1</v>
      </c>
      <c r="Y62" s="9"/>
      <c r="Z62" s="269"/>
      <c r="AA62" s="269"/>
      <c r="AB62" s="258"/>
      <c r="AC62" s="6"/>
    </row>
    <row r="63" spans="1:29" x14ac:dyDescent="0.25">
      <c r="A63" s="6"/>
      <c r="B63" s="258" t="s">
        <v>252</v>
      </c>
      <c r="C63" s="258" t="s">
        <v>162</v>
      </c>
      <c r="D63" s="258">
        <v>1962</v>
      </c>
      <c r="E63" s="176"/>
      <c r="F63" s="117"/>
      <c r="G63" s="297">
        <v>1</v>
      </c>
      <c r="H63" s="297">
        <v>50</v>
      </c>
      <c r="I63" s="297"/>
      <c r="J63" s="297"/>
      <c r="K63" s="297">
        <v>1</v>
      </c>
      <c r="L63" s="297">
        <v>50</v>
      </c>
      <c r="M63" s="85">
        <v>1</v>
      </c>
      <c r="N63" s="120">
        <v>50</v>
      </c>
      <c r="O63" s="137">
        <v>1</v>
      </c>
      <c r="P63" s="84">
        <v>50</v>
      </c>
      <c r="Q63" s="85"/>
      <c r="R63" s="120"/>
      <c r="S63" s="137"/>
      <c r="T63" s="84"/>
      <c r="U63" s="85"/>
      <c r="V63" s="120"/>
      <c r="W63" s="179">
        <f t="shared" si="4"/>
        <v>200</v>
      </c>
      <c r="X63" s="36">
        <f t="shared" si="3"/>
        <v>4</v>
      </c>
      <c r="Y63" s="9"/>
      <c r="Z63" s="269"/>
      <c r="AA63" s="269"/>
      <c r="AB63" s="258"/>
      <c r="AC63" s="6"/>
    </row>
    <row r="64" spans="1:29" x14ac:dyDescent="0.25">
      <c r="A64" s="6"/>
      <c r="B64" s="258" t="s">
        <v>124</v>
      </c>
      <c r="C64" s="258" t="s">
        <v>19</v>
      </c>
      <c r="D64" s="258">
        <v>1961</v>
      </c>
      <c r="E64" s="176">
        <v>6</v>
      </c>
      <c r="F64" s="117">
        <v>35</v>
      </c>
      <c r="G64" s="258"/>
      <c r="H64" s="258"/>
      <c r="I64" s="297"/>
      <c r="J64" s="297"/>
      <c r="K64" s="297"/>
      <c r="L64" s="297"/>
      <c r="M64" s="85"/>
      <c r="N64" s="120"/>
      <c r="O64" s="137"/>
      <c r="P64" s="84"/>
      <c r="Q64" s="85"/>
      <c r="R64" s="120"/>
      <c r="S64" s="137"/>
      <c r="T64" s="84"/>
      <c r="U64" s="85"/>
      <c r="V64" s="120"/>
      <c r="W64" s="179">
        <f t="shared" si="4"/>
        <v>35</v>
      </c>
      <c r="X64" s="36">
        <f t="shared" si="3"/>
        <v>1</v>
      </c>
      <c r="Y64" s="9"/>
      <c r="Z64" s="269"/>
      <c r="AA64" s="269"/>
      <c r="AB64" s="258"/>
      <c r="AC64" s="6"/>
    </row>
    <row r="65" spans="1:29" x14ac:dyDescent="0.25">
      <c r="A65" s="6"/>
      <c r="B65" s="258" t="s">
        <v>732</v>
      </c>
      <c r="C65" s="258" t="s">
        <v>634</v>
      </c>
      <c r="D65" s="258">
        <v>1958</v>
      </c>
      <c r="E65" s="176"/>
      <c r="F65" s="117"/>
      <c r="G65" s="297"/>
      <c r="H65" s="297"/>
      <c r="I65" s="297"/>
      <c r="J65" s="297"/>
      <c r="K65" s="297">
        <v>27</v>
      </c>
      <c r="L65" s="297">
        <v>14</v>
      </c>
      <c r="M65" s="85"/>
      <c r="N65" s="120"/>
      <c r="O65" s="137"/>
      <c r="P65" s="84"/>
      <c r="Q65" s="85"/>
      <c r="R65" s="120"/>
      <c r="S65" s="137"/>
      <c r="T65" s="84"/>
      <c r="U65" s="85"/>
      <c r="V65" s="120"/>
      <c r="W65" s="179">
        <f t="shared" si="4"/>
        <v>14</v>
      </c>
      <c r="X65" s="36">
        <f t="shared" si="3"/>
        <v>1</v>
      </c>
      <c r="Y65" s="9"/>
      <c r="Z65" s="269"/>
      <c r="AA65" s="269"/>
      <c r="AB65" s="258"/>
      <c r="AC65" s="6"/>
    </row>
    <row r="66" spans="1:29" x14ac:dyDescent="0.25">
      <c r="A66" s="6"/>
      <c r="B66" s="258" t="s">
        <v>485</v>
      </c>
      <c r="C66" s="258" t="s">
        <v>319</v>
      </c>
      <c r="D66" s="258">
        <v>1957</v>
      </c>
      <c r="E66" s="176"/>
      <c r="F66" s="117"/>
      <c r="G66" s="297"/>
      <c r="H66" s="297"/>
      <c r="I66" s="297">
        <v>8</v>
      </c>
      <c r="J66" s="297">
        <v>33</v>
      </c>
      <c r="K66" s="297"/>
      <c r="L66" s="297"/>
      <c r="M66" s="85"/>
      <c r="N66" s="120"/>
      <c r="O66" s="137"/>
      <c r="P66" s="84"/>
      <c r="Q66" s="85"/>
      <c r="R66" s="120"/>
      <c r="S66" s="137"/>
      <c r="T66" s="84"/>
      <c r="U66" s="85"/>
      <c r="V66" s="120"/>
      <c r="W66" s="179">
        <f t="shared" si="4"/>
        <v>33</v>
      </c>
      <c r="X66" s="36">
        <f t="shared" si="3"/>
        <v>1</v>
      </c>
      <c r="Y66" s="9"/>
      <c r="Z66" s="269"/>
      <c r="AA66" s="269"/>
      <c r="AB66" s="258"/>
      <c r="AC66" s="6"/>
    </row>
    <row r="67" spans="1:29" x14ac:dyDescent="0.25">
      <c r="A67" s="6"/>
      <c r="B67" s="258" t="s">
        <v>824</v>
      </c>
      <c r="C67" s="258" t="s">
        <v>242</v>
      </c>
      <c r="D67" s="258">
        <v>1956</v>
      </c>
      <c r="E67" s="176"/>
      <c r="F67" s="117"/>
      <c r="G67" s="258"/>
      <c r="H67" s="258"/>
      <c r="I67" s="297"/>
      <c r="J67" s="297"/>
      <c r="K67" s="297"/>
      <c r="L67" s="297"/>
      <c r="M67" s="85">
        <v>7</v>
      </c>
      <c r="N67" s="120">
        <v>34</v>
      </c>
      <c r="O67" s="137"/>
      <c r="P67" s="84"/>
      <c r="Q67" s="85"/>
      <c r="R67" s="120"/>
      <c r="S67" s="137"/>
      <c r="T67" s="84"/>
      <c r="U67" s="85"/>
      <c r="V67" s="120"/>
      <c r="W67" s="179">
        <f t="shared" si="4"/>
        <v>34</v>
      </c>
      <c r="X67" s="36">
        <f t="shared" si="3"/>
        <v>1</v>
      </c>
      <c r="Y67" s="9"/>
      <c r="Z67" s="269"/>
      <c r="AA67" s="269"/>
      <c r="AB67" s="258"/>
      <c r="AC67" s="6"/>
    </row>
    <row r="68" spans="1:29" x14ac:dyDescent="0.25">
      <c r="A68" s="6"/>
      <c r="B68" s="258" t="s">
        <v>717</v>
      </c>
      <c r="C68" s="258" t="s">
        <v>204</v>
      </c>
      <c r="D68" s="258">
        <v>1954</v>
      </c>
      <c r="E68" s="176"/>
      <c r="F68" s="117"/>
      <c r="G68" s="297"/>
      <c r="H68" s="297"/>
      <c r="I68" s="297"/>
      <c r="J68" s="297"/>
      <c r="K68" s="297">
        <v>15</v>
      </c>
      <c r="L68" s="297">
        <v>26</v>
      </c>
      <c r="M68" s="85"/>
      <c r="N68" s="120"/>
      <c r="O68" s="137"/>
      <c r="P68" s="84"/>
      <c r="Q68" s="85"/>
      <c r="R68" s="120"/>
      <c r="S68" s="137"/>
      <c r="T68" s="84"/>
      <c r="U68" s="85"/>
      <c r="V68" s="120"/>
      <c r="W68" s="179">
        <f t="shared" si="4"/>
        <v>26</v>
      </c>
      <c r="X68" s="36">
        <f t="shared" si="3"/>
        <v>1</v>
      </c>
      <c r="Y68" s="9"/>
      <c r="Z68" s="269"/>
      <c r="AA68" s="269"/>
      <c r="AB68" s="258"/>
      <c r="AC68" s="6"/>
    </row>
    <row r="69" spans="1:29" x14ac:dyDescent="0.25">
      <c r="A69" s="6"/>
      <c r="B69" s="258" t="s">
        <v>711</v>
      </c>
      <c r="C69" s="258" t="s">
        <v>623</v>
      </c>
      <c r="D69" s="258">
        <v>1962</v>
      </c>
      <c r="E69" s="176"/>
      <c r="F69" s="117"/>
      <c r="G69" s="258"/>
      <c r="H69" s="258"/>
      <c r="I69" s="297"/>
      <c r="J69" s="297"/>
      <c r="K69" s="297">
        <v>3</v>
      </c>
      <c r="L69" s="297">
        <v>40</v>
      </c>
      <c r="M69" s="85"/>
      <c r="N69" s="120"/>
      <c r="O69" s="137"/>
      <c r="P69" s="84"/>
      <c r="Q69" s="85"/>
      <c r="R69" s="120"/>
      <c r="S69" s="137"/>
      <c r="T69" s="84"/>
      <c r="U69" s="85"/>
      <c r="V69" s="120"/>
      <c r="W69" s="179">
        <f t="shared" si="4"/>
        <v>40</v>
      </c>
      <c r="X69" s="36">
        <f t="shared" ref="X69:X89" si="5">COUNT(E69,G69,I69,K69,M69,O69,Q69,S69,U69)</f>
        <v>1</v>
      </c>
      <c r="Y69" s="9"/>
      <c r="Z69" s="269"/>
      <c r="AA69" s="269"/>
      <c r="AB69" s="258"/>
      <c r="AC69" s="6"/>
    </row>
    <row r="70" spans="1:29" x14ac:dyDescent="0.25">
      <c r="A70" s="6"/>
      <c r="B70" s="258" t="s">
        <v>738</v>
      </c>
      <c r="C70" s="258" t="s">
        <v>18</v>
      </c>
      <c r="D70" s="258">
        <v>1957</v>
      </c>
      <c r="E70" s="176"/>
      <c r="F70" s="117"/>
      <c r="G70" s="258"/>
      <c r="H70" s="258"/>
      <c r="I70" s="297"/>
      <c r="J70" s="297"/>
      <c r="K70" s="297">
        <v>33</v>
      </c>
      <c r="L70" s="297">
        <v>8</v>
      </c>
      <c r="M70" s="85"/>
      <c r="N70" s="120"/>
      <c r="O70" s="137"/>
      <c r="P70" s="84"/>
      <c r="Q70" s="85"/>
      <c r="R70" s="120"/>
      <c r="S70" s="137"/>
      <c r="T70" s="84"/>
      <c r="U70" s="85"/>
      <c r="V70" s="120"/>
      <c r="W70" s="179">
        <f t="shared" si="4"/>
        <v>8</v>
      </c>
      <c r="X70" s="36">
        <f t="shared" si="5"/>
        <v>1</v>
      </c>
      <c r="Y70" s="9"/>
      <c r="Z70" s="269"/>
      <c r="AA70" s="269"/>
      <c r="AB70" s="258"/>
      <c r="AC70" s="6"/>
    </row>
    <row r="71" spans="1:29" x14ac:dyDescent="0.25">
      <c r="A71" s="6"/>
      <c r="B71" s="258" t="s">
        <v>934</v>
      </c>
      <c r="C71" s="258" t="s">
        <v>118</v>
      </c>
      <c r="D71" s="258">
        <v>1958</v>
      </c>
      <c r="E71" s="176"/>
      <c r="F71" s="117"/>
      <c r="G71" s="258"/>
      <c r="H71" s="258"/>
      <c r="I71" s="258"/>
      <c r="J71" s="258"/>
      <c r="K71" s="297"/>
      <c r="L71" s="297"/>
      <c r="M71" s="85"/>
      <c r="N71" s="120"/>
      <c r="O71" s="137">
        <v>11</v>
      </c>
      <c r="P71" s="84">
        <v>30</v>
      </c>
      <c r="Q71" s="85"/>
      <c r="R71" s="120"/>
      <c r="S71" s="137"/>
      <c r="T71" s="84"/>
      <c r="U71" s="85"/>
      <c r="V71" s="120"/>
      <c r="W71" s="179">
        <f t="shared" si="4"/>
        <v>30</v>
      </c>
      <c r="X71" s="36">
        <f t="shared" si="5"/>
        <v>1</v>
      </c>
      <c r="Y71" s="9"/>
      <c r="Z71" s="269"/>
      <c r="AA71" s="269"/>
      <c r="AB71" s="258"/>
      <c r="AC71" s="6"/>
    </row>
    <row r="72" spans="1:29" x14ac:dyDescent="0.25">
      <c r="A72" s="6"/>
      <c r="B72" s="258" t="s">
        <v>253</v>
      </c>
      <c r="C72" s="258" t="s">
        <v>254</v>
      </c>
      <c r="D72" s="258">
        <v>1959</v>
      </c>
      <c r="E72" s="176"/>
      <c r="F72" s="117"/>
      <c r="G72" s="297">
        <v>2</v>
      </c>
      <c r="H72" s="297">
        <v>45</v>
      </c>
      <c r="I72" s="297"/>
      <c r="J72" s="297"/>
      <c r="K72" s="297">
        <v>6</v>
      </c>
      <c r="L72" s="297">
        <v>35</v>
      </c>
      <c r="M72" s="85">
        <v>3</v>
      </c>
      <c r="N72" s="120">
        <v>40</v>
      </c>
      <c r="O72" s="137">
        <v>3</v>
      </c>
      <c r="P72" s="84">
        <v>40</v>
      </c>
      <c r="Q72" s="85"/>
      <c r="R72" s="120"/>
      <c r="S72" s="137"/>
      <c r="T72" s="84"/>
      <c r="U72" s="85"/>
      <c r="V72" s="120"/>
      <c r="W72" s="179">
        <f t="shared" si="4"/>
        <v>160</v>
      </c>
      <c r="X72" s="36">
        <f t="shared" si="5"/>
        <v>4</v>
      </c>
      <c r="Y72" s="9"/>
      <c r="Z72" s="269"/>
      <c r="AA72" s="269"/>
      <c r="AB72" s="258"/>
      <c r="AC72" s="6"/>
    </row>
    <row r="73" spans="1:29" x14ac:dyDescent="0.25">
      <c r="A73" s="6"/>
      <c r="B73" s="258" t="s">
        <v>130</v>
      </c>
      <c r="C73" s="258"/>
      <c r="D73" s="258">
        <v>1945</v>
      </c>
      <c r="E73" s="176">
        <v>10</v>
      </c>
      <c r="F73" s="117">
        <v>31</v>
      </c>
      <c r="G73" s="297"/>
      <c r="H73" s="297"/>
      <c r="I73" s="297"/>
      <c r="J73" s="297"/>
      <c r="K73" s="297">
        <v>32</v>
      </c>
      <c r="L73" s="297">
        <v>9</v>
      </c>
      <c r="M73" s="85"/>
      <c r="N73" s="120"/>
      <c r="O73" s="137"/>
      <c r="P73" s="84"/>
      <c r="Q73" s="85"/>
      <c r="R73" s="120"/>
      <c r="S73" s="137"/>
      <c r="T73" s="84"/>
      <c r="U73" s="85"/>
      <c r="V73" s="120"/>
      <c r="W73" s="179">
        <f t="shared" si="4"/>
        <v>40</v>
      </c>
      <c r="X73" s="36">
        <f t="shared" si="5"/>
        <v>2</v>
      </c>
      <c r="Y73" s="9"/>
      <c r="Z73" s="269"/>
      <c r="AA73" s="269"/>
      <c r="AB73" s="258"/>
      <c r="AC73" s="6"/>
    </row>
    <row r="74" spans="1:29" x14ac:dyDescent="0.25">
      <c r="A74" s="6"/>
      <c r="B74" s="258" t="s">
        <v>735</v>
      </c>
      <c r="C74" s="258" t="s">
        <v>3</v>
      </c>
      <c r="D74" s="258">
        <v>1958</v>
      </c>
      <c r="E74" s="176"/>
      <c r="F74" s="117"/>
      <c r="G74" s="258"/>
      <c r="H74" s="258"/>
      <c r="I74" s="297"/>
      <c r="J74" s="297"/>
      <c r="K74" s="297">
        <v>30</v>
      </c>
      <c r="L74" s="297">
        <v>11</v>
      </c>
      <c r="M74" s="85"/>
      <c r="N74" s="120"/>
      <c r="O74" s="137"/>
      <c r="P74" s="84"/>
      <c r="Q74" s="85"/>
      <c r="R74" s="120"/>
      <c r="S74" s="137"/>
      <c r="T74" s="84"/>
      <c r="U74" s="85"/>
      <c r="V74" s="120"/>
      <c r="W74" s="179">
        <f t="shared" si="4"/>
        <v>11</v>
      </c>
      <c r="X74" s="36">
        <f t="shared" si="5"/>
        <v>1</v>
      </c>
      <c r="Y74" s="9"/>
      <c r="Z74" s="258"/>
      <c r="AA74" s="258"/>
      <c r="AB74" s="258"/>
      <c r="AC74" s="6"/>
    </row>
    <row r="75" spans="1:29" x14ac:dyDescent="0.25">
      <c r="A75" s="6"/>
      <c r="B75" s="269" t="s">
        <v>714</v>
      </c>
      <c r="C75" s="269" t="s">
        <v>715</v>
      </c>
      <c r="D75" s="269">
        <v>1960</v>
      </c>
      <c r="E75" s="176"/>
      <c r="F75" s="117"/>
      <c r="G75" s="258"/>
      <c r="H75" s="258"/>
      <c r="I75" s="297"/>
      <c r="J75" s="297"/>
      <c r="K75" s="297">
        <v>13</v>
      </c>
      <c r="L75" s="297">
        <v>28</v>
      </c>
      <c r="M75" s="297"/>
      <c r="N75" s="297"/>
      <c r="O75" s="137"/>
      <c r="P75" s="84"/>
      <c r="Q75" s="85"/>
      <c r="R75" s="120"/>
      <c r="S75" s="137"/>
      <c r="T75" s="84"/>
      <c r="U75" s="85"/>
      <c r="V75" s="120"/>
      <c r="W75" s="179">
        <f t="shared" si="4"/>
        <v>28</v>
      </c>
      <c r="X75" s="36">
        <f t="shared" si="5"/>
        <v>1</v>
      </c>
      <c r="Y75" s="9"/>
      <c r="Z75" s="258"/>
      <c r="AA75" s="258"/>
      <c r="AB75" s="258"/>
      <c r="AC75" s="6"/>
    </row>
    <row r="76" spans="1:29" x14ac:dyDescent="0.25">
      <c r="A76" s="6"/>
      <c r="B76" s="269" t="s">
        <v>268</v>
      </c>
      <c r="C76" s="269" t="s">
        <v>269</v>
      </c>
      <c r="D76" s="269">
        <v>1954</v>
      </c>
      <c r="E76" s="176"/>
      <c r="F76" s="117"/>
      <c r="G76" s="279">
        <v>12</v>
      </c>
      <c r="H76" s="279">
        <v>29</v>
      </c>
      <c r="I76" s="279"/>
      <c r="J76" s="279"/>
      <c r="K76" s="297"/>
      <c r="L76" s="297"/>
      <c r="M76" s="297"/>
      <c r="N76" s="297"/>
      <c r="O76" s="137"/>
      <c r="P76" s="84"/>
      <c r="Q76" s="85"/>
      <c r="R76" s="120"/>
      <c r="S76" s="137"/>
      <c r="T76" s="84"/>
      <c r="U76" s="85"/>
      <c r="V76" s="120"/>
      <c r="W76" s="179">
        <f t="shared" si="4"/>
        <v>29</v>
      </c>
      <c r="X76" s="36">
        <f t="shared" si="5"/>
        <v>1</v>
      </c>
      <c r="Y76" s="9"/>
      <c r="Z76" s="258"/>
      <c r="AA76" s="258"/>
      <c r="AB76" s="258"/>
      <c r="AC76" s="6"/>
    </row>
    <row r="77" spans="1:29" x14ac:dyDescent="0.25">
      <c r="A77" s="6"/>
      <c r="B77" s="269" t="s">
        <v>284</v>
      </c>
      <c r="C77" s="269" t="s">
        <v>242</v>
      </c>
      <c r="D77" s="269">
        <v>1959</v>
      </c>
      <c r="E77" s="176"/>
      <c r="F77" s="117"/>
      <c r="G77" s="269">
        <v>26</v>
      </c>
      <c r="H77" s="269">
        <v>15</v>
      </c>
      <c r="I77" s="297"/>
      <c r="J77" s="297"/>
      <c r="K77" s="297"/>
      <c r="L77" s="297"/>
      <c r="M77" s="297"/>
      <c r="N77" s="297"/>
      <c r="O77" s="137"/>
      <c r="P77" s="84"/>
      <c r="Q77" s="85"/>
      <c r="R77" s="120"/>
      <c r="S77" s="137"/>
      <c r="T77" s="84"/>
      <c r="U77" s="85"/>
      <c r="V77" s="120"/>
      <c r="W77" s="179">
        <f t="shared" si="4"/>
        <v>15</v>
      </c>
      <c r="X77" s="36">
        <f t="shared" si="5"/>
        <v>1</v>
      </c>
      <c r="Y77" s="9"/>
      <c r="Z77" s="258"/>
      <c r="AA77" s="258"/>
      <c r="AB77" s="258"/>
      <c r="AC77" s="6"/>
    </row>
    <row r="78" spans="1:29" x14ac:dyDescent="0.25">
      <c r="A78" s="6"/>
      <c r="B78" s="293" t="s">
        <v>930</v>
      </c>
      <c r="C78" s="293"/>
      <c r="D78" s="293">
        <v>1951</v>
      </c>
      <c r="E78" s="176"/>
      <c r="F78" s="117"/>
      <c r="G78" s="297"/>
      <c r="H78" s="297"/>
      <c r="I78" s="297"/>
      <c r="J78" s="297"/>
      <c r="K78" s="297"/>
      <c r="L78" s="297"/>
      <c r="M78" s="297"/>
      <c r="N78" s="297"/>
      <c r="O78" s="297">
        <v>7</v>
      </c>
      <c r="P78" s="297">
        <v>34</v>
      </c>
      <c r="Q78" s="85"/>
      <c r="R78" s="120"/>
      <c r="S78" s="137"/>
      <c r="T78" s="84"/>
      <c r="U78" s="85"/>
      <c r="V78" s="120"/>
      <c r="W78" s="179">
        <f t="shared" si="4"/>
        <v>34</v>
      </c>
      <c r="X78" s="36">
        <f t="shared" si="5"/>
        <v>1</v>
      </c>
      <c r="Y78" s="9"/>
      <c r="Z78" s="258"/>
      <c r="AA78" s="258"/>
      <c r="AB78" s="258"/>
      <c r="AC78" s="6"/>
    </row>
    <row r="79" spans="1:29" x14ac:dyDescent="0.25">
      <c r="A79" s="6"/>
      <c r="B79" s="293" t="s">
        <v>279</v>
      </c>
      <c r="C79" s="293" t="s">
        <v>21</v>
      </c>
      <c r="D79" s="293">
        <v>1954</v>
      </c>
      <c r="E79" s="176"/>
      <c r="F79" s="117"/>
      <c r="G79" s="258">
        <v>22</v>
      </c>
      <c r="H79" s="258">
        <v>19</v>
      </c>
      <c r="I79" s="297"/>
      <c r="J79" s="297"/>
      <c r="K79" s="297"/>
      <c r="L79" s="297"/>
      <c r="M79" s="297"/>
      <c r="N79" s="297"/>
      <c r="O79" s="297"/>
      <c r="P79" s="297"/>
      <c r="Q79" s="85"/>
      <c r="R79" s="120"/>
      <c r="S79" s="137"/>
      <c r="T79" s="84"/>
      <c r="U79" s="85"/>
      <c r="V79" s="120"/>
      <c r="W79" s="179">
        <f t="shared" si="4"/>
        <v>19</v>
      </c>
      <c r="X79" s="36">
        <f t="shared" si="5"/>
        <v>1</v>
      </c>
      <c r="Y79" s="9"/>
      <c r="Z79" s="258"/>
      <c r="AA79" s="258"/>
      <c r="AB79" s="258"/>
      <c r="AC79" s="6"/>
    </row>
    <row r="80" spans="1:29" x14ac:dyDescent="0.25">
      <c r="A80" s="6"/>
      <c r="B80" s="293" t="s">
        <v>275</v>
      </c>
      <c r="C80" s="293" t="s">
        <v>276</v>
      </c>
      <c r="D80" s="293">
        <v>1962</v>
      </c>
      <c r="E80" s="176"/>
      <c r="F80" s="117"/>
      <c r="G80" s="258">
        <v>19</v>
      </c>
      <c r="H80" s="258">
        <v>22</v>
      </c>
      <c r="I80" s="44"/>
      <c r="J80" s="44"/>
      <c r="K80" s="297"/>
      <c r="L80" s="297"/>
      <c r="M80" s="297"/>
      <c r="N80" s="297"/>
      <c r="O80" s="297"/>
      <c r="P80" s="297"/>
      <c r="Q80" s="85"/>
      <c r="R80" s="120"/>
      <c r="S80" s="137"/>
      <c r="T80" s="84"/>
      <c r="U80" s="85"/>
      <c r="V80" s="120"/>
      <c r="W80" s="179">
        <f t="shared" si="4"/>
        <v>22</v>
      </c>
      <c r="X80" s="36">
        <f t="shared" si="5"/>
        <v>1</v>
      </c>
      <c r="Y80" s="9"/>
      <c r="Z80" s="258"/>
      <c r="AA80" s="258"/>
      <c r="AB80" s="258"/>
      <c r="AC80" s="6"/>
    </row>
    <row r="81" spans="1:29" x14ac:dyDescent="0.25">
      <c r="A81" s="6"/>
      <c r="B81" s="293" t="s">
        <v>127</v>
      </c>
      <c r="C81" s="293" t="s">
        <v>128</v>
      </c>
      <c r="D81" s="293">
        <v>1960</v>
      </c>
      <c r="E81" s="176">
        <v>8</v>
      </c>
      <c r="F81" s="117">
        <v>33</v>
      </c>
      <c r="G81" s="297"/>
      <c r="H81" s="297"/>
      <c r="I81" s="297"/>
      <c r="J81" s="297"/>
      <c r="K81" s="297"/>
      <c r="L81" s="297"/>
      <c r="M81" s="297"/>
      <c r="N81" s="297"/>
      <c r="O81" s="297"/>
      <c r="P81" s="297"/>
      <c r="Q81" s="85"/>
      <c r="R81" s="120"/>
      <c r="S81" s="137"/>
      <c r="T81" s="84"/>
      <c r="U81" s="85"/>
      <c r="V81" s="120"/>
      <c r="W81" s="179">
        <f t="shared" si="4"/>
        <v>33</v>
      </c>
      <c r="X81" s="36">
        <f t="shared" si="5"/>
        <v>1</v>
      </c>
      <c r="Y81" s="9"/>
      <c r="Z81" s="258"/>
      <c r="AA81" s="258"/>
      <c r="AB81" s="258"/>
      <c r="AC81" s="6"/>
    </row>
    <row r="82" spans="1:29" x14ac:dyDescent="0.25">
      <c r="A82" s="6"/>
      <c r="B82" s="293"/>
      <c r="C82" s="293"/>
      <c r="D82" s="293"/>
      <c r="E82" s="176"/>
      <c r="F82" s="117"/>
      <c r="G82" s="258"/>
      <c r="H82" s="258"/>
      <c r="I82" s="297"/>
      <c r="J82" s="297"/>
      <c r="K82" s="297"/>
      <c r="L82" s="297"/>
      <c r="M82" s="297"/>
      <c r="N82" s="297"/>
      <c r="O82" s="297"/>
      <c r="P82" s="297"/>
      <c r="Q82" s="85"/>
      <c r="R82" s="120"/>
      <c r="S82" s="137"/>
      <c r="T82" s="84"/>
      <c r="U82" s="85"/>
      <c r="V82" s="120"/>
      <c r="W82" s="179">
        <f t="shared" si="4"/>
        <v>0</v>
      </c>
      <c r="X82" s="36">
        <f t="shared" si="5"/>
        <v>0</v>
      </c>
      <c r="Y82" s="9"/>
      <c r="Z82" s="258"/>
      <c r="AA82" s="258"/>
      <c r="AB82" s="258"/>
      <c r="AC82" s="6"/>
    </row>
    <row r="83" spans="1:29" x14ac:dyDescent="0.25">
      <c r="A83" s="6"/>
      <c r="B83" s="293"/>
      <c r="C83" s="293"/>
      <c r="D83" s="293"/>
      <c r="E83" s="176"/>
      <c r="F83" s="117"/>
      <c r="G83" s="258"/>
      <c r="H83" s="258"/>
      <c r="I83" s="297"/>
      <c r="J83" s="297"/>
      <c r="K83" s="297"/>
      <c r="L83" s="297"/>
      <c r="M83" s="297"/>
      <c r="N83" s="297"/>
      <c r="O83" s="297"/>
      <c r="P83" s="297"/>
      <c r="Q83" s="85"/>
      <c r="R83" s="120"/>
      <c r="S83" s="137"/>
      <c r="T83" s="84"/>
      <c r="U83" s="85"/>
      <c r="V83" s="120"/>
      <c r="W83" s="179">
        <f t="shared" si="4"/>
        <v>0</v>
      </c>
      <c r="X83" s="36">
        <f t="shared" si="5"/>
        <v>0</v>
      </c>
      <c r="Y83" s="9"/>
      <c r="Z83" s="258"/>
      <c r="AA83" s="258"/>
      <c r="AB83" s="258"/>
      <c r="AC83" s="6"/>
    </row>
    <row r="84" spans="1:29" x14ac:dyDescent="0.25">
      <c r="A84" s="6"/>
      <c r="B84" s="293"/>
      <c r="C84" s="293"/>
      <c r="D84" s="293"/>
      <c r="E84" s="176"/>
      <c r="F84" s="117"/>
      <c r="G84" s="258"/>
      <c r="H84" s="258"/>
      <c r="I84" s="297"/>
      <c r="J84" s="297"/>
      <c r="K84" s="297"/>
      <c r="L84" s="297"/>
      <c r="M84" s="85"/>
      <c r="N84" s="120"/>
      <c r="O84" s="297"/>
      <c r="P84" s="297"/>
      <c r="Q84" s="85"/>
      <c r="R84" s="120"/>
      <c r="S84" s="137"/>
      <c r="T84" s="84"/>
      <c r="U84" s="85"/>
      <c r="V84" s="120"/>
      <c r="W84" s="179">
        <f t="shared" si="4"/>
        <v>0</v>
      </c>
      <c r="X84" s="36">
        <f t="shared" si="5"/>
        <v>0</v>
      </c>
      <c r="Y84" s="9"/>
      <c r="Z84" s="258"/>
      <c r="AA84" s="258"/>
      <c r="AB84" s="258"/>
      <c r="AC84" s="6"/>
    </row>
    <row r="85" spans="1:29" x14ac:dyDescent="0.25">
      <c r="A85" s="6"/>
      <c r="B85" s="293"/>
      <c r="C85" s="293"/>
      <c r="D85" s="293"/>
      <c r="E85" s="176"/>
      <c r="F85" s="117"/>
      <c r="G85" s="258"/>
      <c r="H85" s="258"/>
      <c r="I85" s="258"/>
      <c r="J85" s="258"/>
      <c r="K85" s="297"/>
      <c r="L85" s="297"/>
      <c r="M85" s="85"/>
      <c r="N85" s="120"/>
      <c r="O85" s="297"/>
      <c r="P85" s="297"/>
      <c r="Q85" s="85"/>
      <c r="R85" s="120"/>
      <c r="S85" s="137"/>
      <c r="T85" s="84"/>
      <c r="U85" s="85"/>
      <c r="V85" s="120"/>
      <c r="W85" s="179">
        <f t="shared" si="4"/>
        <v>0</v>
      </c>
      <c r="X85" s="36">
        <f t="shared" si="5"/>
        <v>0</v>
      </c>
      <c r="Y85" s="9"/>
      <c r="Z85" s="258"/>
      <c r="AA85" s="258"/>
      <c r="AB85" s="258"/>
      <c r="AC85" s="6"/>
    </row>
    <row r="86" spans="1:29" x14ac:dyDescent="0.25">
      <c r="A86" s="6"/>
      <c r="B86" s="293"/>
      <c r="C86" s="293"/>
      <c r="D86" s="293"/>
      <c r="E86" s="176"/>
      <c r="F86" s="117"/>
      <c r="G86" s="258"/>
      <c r="H86" s="258"/>
      <c r="I86" s="85"/>
      <c r="J86" s="120"/>
      <c r="K86" s="137"/>
      <c r="L86" s="84"/>
      <c r="M86" s="85"/>
      <c r="N86" s="120"/>
      <c r="O86" s="297"/>
      <c r="P86" s="297"/>
      <c r="Q86" s="85"/>
      <c r="R86" s="120"/>
      <c r="S86" s="137"/>
      <c r="T86" s="84"/>
      <c r="U86" s="85"/>
      <c r="V86" s="120"/>
      <c r="W86" s="179">
        <f t="shared" si="4"/>
        <v>0</v>
      </c>
      <c r="X86" s="36">
        <f t="shared" si="5"/>
        <v>0</v>
      </c>
      <c r="Y86" s="9"/>
      <c r="Z86" s="258"/>
      <c r="AA86" s="258"/>
      <c r="AB86" s="258"/>
      <c r="AC86" s="6"/>
    </row>
    <row r="87" spans="1:29" x14ac:dyDescent="0.25">
      <c r="A87" s="6"/>
      <c r="B87" s="293"/>
      <c r="C87" s="293"/>
      <c r="D87" s="293"/>
      <c r="E87" s="176"/>
      <c r="F87" s="117"/>
      <c r="G87" s="258"/>
      <c r="H87" s="258"/>
      <c r="I87" s="85"/>
      <c r="J87" s="120"/>
      <c r="K87" s="137"/>
      <c r="L87" s="84"/>
      <c r="M87" s="85"/>
      <c r="N87" s="120"/>
      <c r="O87" s="297"/>
      <c r="P87" s="297"/>
      <c r="Q87" s="85"/>
      <c r="R87" s="120"/>
      <c r="S87" s="137"/>
      <c r="T87" s="84"/>
      <c r="U87" s="85"/>
      <c r="V87" s="120"/>
      <c r="W87" s="179">
        <f t="shared" si="4"/>
        <v>0</v>
      </c>
      <c r="X87" s="36">
        <f t="shared" si="5"/>
        <v>0</v>
      </c>
      <c r="Y87" s="9"/>
      <c r="Z87" s="258"/>
      <c r="AA87" s="258"/>
      <c r="AB87" s="258"/>
      <c r="AC87" s="6"/>
    </row>
    <row r="88" spans="1:29" x14ac:dyDescent="0.25">
      <c r="A88" s="6"/>
      <c r="B88" s="293"/>
      <c r="C88" s="293"/>
      <c r="D88" s="293"/>
      <c r="E88" s="176"/>
      <c r="F88" s="117"/>
      <c r="G88" s="258"/>
      <c r="H88" s="258"/>
      <c r="I88" s="85"/>
      <c r="J88" s="120"/>
      <c r="K88" s="137"/>
      <c r="L88" s="84"/>
      <c r="M88" s="85"/>
      <c r="N88" s="120"/>
      <c r="O88" s="297"/>
      <c r="P88" s="297"/>
      <c r="Q88" s="85"/>
      <c r="R88" s="120"/>
      <c r="S88" s="137"/>
      <c r="T88" s="84"/>
      <c r="U88" s="85"/>
      <c r="V88" s="120"/>
      <c r="W88" s="179">
        <f t="shared" si="4"/>
        <v>0</v>
      </c>
      <c r="X88" s="36">
        <f t="shared" si="5"/>
        <v>0</v>
      </c>
      <c r="Y88" s="9"/>
      <c r="Z88" s="258"/>
      <c r="AA88" s="258"/>
      <c r="AB88" s="258"/>
      <c r="AC88" s="6"/>
    </row>
    <row r="89" spans="1:29" x14ac:dyDescent="0.25">
      <c r="A89" s="6"/>
      <c r="B89" s="293"/>
      <c r="C89" s="293"/>
      <c r="D89" s="293"/>
      <c r="E89" s="176"/>
      <c r="F89" s="117"/>
      <c r="G89" s="258"/>
      <c r="H89" s="258"/>
      <c r="I89" s="85"/>
      <c r="J89" s="120"/>
      <c r="K89" s="137"/>
      <c r="L89" s="84"/>
      <c r="M89" s="85"/>
      <c r="N89" s="120"/>
      <c r="O89" s="297"/>
      <c r="P89" s="297"/>
      <c r="Q89" s="85"/>
      <c r="R89" s="120"/>
      <c r="S89" s="137"/>
      <c r="T89" s="84"/>
      <c r="U89" s="85"/>
      <c r="V89" s="120"/>
      <c r="W89" s="179">
        <f t="shared" si="4"/>
        <v>0</v>
      </c>
      <c r="X89" s="36">
        <f t="shared" si="5"/>
        <v>0</v>
      </c>
      <c r="Y89" s="9"/>
      <c r="Z89" s="258"/>
      <c r="AA89" s="258"/>
      <c r="AB89" s="258"/>
      <c r="AC89" s="6"/>
    </row>
    <row r="90" spans="1:29" x14ac:dyDescent="0.25">
      <c r="A90" s="6"/>
      <c r="B90" s="258"/>
      <c r="C90" s="258"/>
      <c r="D90" s="258"/>
      <c r="E90" s="176"/>
      <c r="F90" s="117"/>
      <c r="G90" s="258"/>
      <c r="H90" s="258"/>
      <c r="I90" s="85"/>
      <c r="J90" s="120"/>
      <c r="K90" s="137"/>
      <c r="L90" s="84"/>
      <c r="M90" s="85"/>
      <c r="N90" s="120"/>
      <c r="O90" s="137"/>
      <c r="P90" s="84"/>
      <c r="Q90" s="85"/>
      <c r="R90" s="120"/>
      <c r="S90" s="137"/>
      <c r="T90" s="84"/>
      <c r="U90" s="85"/>
      <c r="V90" s="120"/>
      <c r="W90" s="179">
        <f t="shared" ref="W90:W99" si="6">SUM(F90,H90,J90,L90,N90,P90,R90,T90,V90)</f>
        <v>0</v>
      </c>
      <c r="X90" s="36">
        <f t="shared" ref="X90:X99" si="7">COUNT(E90,G90,I90,K90,M90,O90,Q90,S90,U90)</f>
        <v>0</v>
      </c>
      <c r="Y90" s="9"/>
      <c r="Z90" s="258"/>
      <c r="AA90" s="258"/>
      <c r="AB90" s="258"/>
      <c r="AC90" s="6"/>
    </row>
    <row r="91" spans="1:29" x14ac:dyDescent="0.25">
      <c r="A91" s="6"/>
      <c r="B91" s="258"/>
      <c r="C91" s="258"/>
      <c r="D91" s="258"/>
      <c r="E91" s="176"/>
      <c r="F91" s="117"/>
      <c r="G91" s="258"/>
      <c r="H91" s="258"/>
      <c r="I91" s="85"/>
      <c r="J91" s="120"/>
      <c r="K91" s="137"/>
      <c r="L91" s="84"/>
      <c r="M91" s="85"/>
      <c r="N91" s="120"/>
      <c r="O91" s="137"/>
      <c r="P91" s="84"/>
      <c r="Q91" s="85"/>
      <c r="R91" s="120"/>
      <c r="S91" s="137"/>
      <c r="T91" s="84"/>
      <c r="U91" s="85"/>
      <c r="V91" s="120"/>
      <c r="W91" s="179">
        <f t="shared" si="6"/>
        <v>0</v>
      </c>
      <c r="X91" s="36">
        <f t="shared" si="7"/>
        <v>0</v>
      </c>
      <c r="Y91" s="9"/>
      <c r="Z91" s="258"/>
      <c r="AA91" s="258"/>
      <c r="AB91" s="258"/>
      <c r="AC91" s="6"/>
    </row>
    <row r="92" spans="1:29" x14ac:dyDescent="0.25">
      <c r="A92" s="6"/>
      <c r="B92" s="258"/>
      <c r="C92" s="258"/>
      <c r="D92" s="258"/>
      <c r="E92" s="176"/>
      <c r="F92" s="117"/>
      <c r="G92" s="258"/>
      <c r="H92" s="258"/>
      <c r="I92" s="85"/>
      <c r="J92" s="120"/>
      <c r="K92" s="137"/>
      <c r="L92" s="84"/>
      <c r="M92" s="85"/>
      <c r="N92" s="120"/>
      <c r="O92" s="137"/>
      <c r="P92" s="84"/>
      <c r="Q92" s="85"/>
      <c r="R92" s="120"/>
      <c r="S92" s="137"/>
      <c r="T92" s="84"/>
      <c r="U92" s="85"/>
      <c r="V92" s="120"/>
      <c r="W92" s="179">
        <f t="shared" si="6"/>
        <v>0</v>
      </c>
      <c r="X92" s="36">
        <f t="shared" si="7"/>
        <v>0</v>
      </c>
      <c r="Y92" s="9"/>
      <c r="Z92" s="258"/>
      <c r="AA92" s="258"/>
      <c r="AB92" s="258"/>
      <c r="AC92" s="6"/>
    </row>
    <row r="93" spans="1:29" x14ac:dyDescent="0.25">
      <c r="A93" s="6"/>
      <c r="B93" s="258"/>
      <c r="C93" s="258"/>
      <c r="D93" s="258"/>
      <c r="E93" s="176"/>
      <c r="F93" s="117"/>
      <c r="G93" s="258"/>
      <c r="H93" s="258"/>
      <c r="I93" s="85"/>
      <c r="J93" s="120"/>
      <c r="K93" s="137"/>
      <c r="L93" s="84"/>
      <c r="M93" s="85"/>
      <c r="N93" s="120"/>
      <c r="O93" s="137"/>
      <c r="P93" s="84"/>
      <c r="Q93" s="85"/>
      <c r="R93" s="120"/>
      <c r="S93" s="137"/>
      <c r="T93" s="84"/>
      <c r="U93" s="85"/>
      <c r="V93" s="120"/>
      <c r="W93" s="179">
        <f t="shared" si="6"/>
        <v>0</v>
      </c>
      <c r="X93" s="36">
        <f t="shared" si="7"/>
        <v>0</v>
      </c>
      <c r="Y93" s="9"/>
      <c r="Z93" s="258"/>
      <c r="AA93" s="258"/>
      <c r="AB93" s="258"/>
      <c r="AC93" s="6"/>
    </row>
    <row r="94" spans="1:29" x14ac:dyDescent="0.25">
      <c r="A94" s="6"/>
      <c r="B94" s="258"/>
      <c r="C94" s="258"/>
      <c r="D94" s="258"/>
      <c r="E94" s="176"/>
      <c r="F94" s="117"/>
      <c r="G94" s="258"/>
      <c r="H94" s="258"/>
      <c r="I94" s="85"/>
      <c r="J94" s="120"/>
      <c r="K94" s="137"/>
      <c r="L94" s="84"/>
      <c r="M94" s="85"/>
      <c r="N94" s="120"/>
      <c r="O94" s="137"/>
      <c r="P94" s="84"/>
      <c r="Q94" s="85"/>
      <c r="R94" s="120"/>
      <c r="S94" s="137"/>
      <c r="T94" s="84"/>
      <c r="U94" s="85"/>
      <c r="V94" s="120"/>
      <c r="W94" s="179">
        <f t="shared" si="6"/>
        <v>0</v>
      </c>
      <c r="X94" s="36">
        <f t="shared" si="7"/>
        <v>0</v>
      </c>
      <c r="Y94" s="9"/>
      <c r="Z94" s="258"/>
      <c r="AA94" s="258"/>
      <c r="AB94" s="258"/>
      <c r="AC94" s="6"/>
    </row>
    <row r="95" spans="1:29" x14ac:dyDescent="0.25">
      <c r="A95" s="6"/>
      <c r="B95" s="258"/>
      <c r="C95" s="258"/>
      <c r="D95" s="258"/>
      <c r="E95" s="176"/>
      <c r="F95" s="117"/>
      <c r="G95" s="258"/>
      <c r="H95" s="258"/>
      <c r="I95" s="85"/>
      <c r="J95" s="120"/>
      <c r="K95" s="137"/>
      <c r="L95" s="84"/>
      <c r="M95" s="85"/>
      <c r="N95" s="120"/>
      <c r="O95" s="137"/>
      <c r="P95" s="84"/>
      <c r="Q95" s="85"/>
      <c r="R95" s="120"/>
      <c r="S95" s="137"/>
      <c r="T95" s="84"/>
      <c r="U95" s="85"/>
      <c r="V95" s="120"/>
      <c r="W95" s="179">
        <f t="shared" si="6"/>
        <v>0</v>
      </c>
      <c r="X95" s="36">
        <f t="shared" si="7"/>
        <v>0</v>
      </c>
      <c r="Y95" s="9"/>
      <c r="Z95" s="258"/>
      <c r="AA95" s="258"/>
      <c r="AB95" s="258"/>
      <c r="AC95" s="6"/>
    </row>
    <row r="96" spans="1:29" x14ac:dyDescent="0.25">
      <c r="A96" s="6"/>
      <c r="B96" s="258"/>
      <c r="C96" s="258"/>
      <c r="D96" s="258"/>
      <c r="E96" s="176"/>
      <c r="F96" s="117"/>
      <c r="G96" s="258"/>
      <c r="H96" s="258"/>
      <c r="I96" s="85"/>
      <c r="J96" s="120"/>
      <c r="K96" s="137"/>
      <c r="L96" s="84"/>
      <c r="M96" s="85"/>
      <c r="N96" s="120"/>
      <c r="O96" s="137"/>
      <c r="P96" s="84"/>
      <c r="Q96" s="85"/>
      <c r="R96" s="120"/>
      <c r="S96" s="137"/>
      <c r="T96" s="84"/>
      <c r="U96" s="85"/>
      <c r="V96" s="120"/>
      <c r="W96" s="179">
        <f t="shared" si="6"/>
        <v>0</v>
      </c>
      <c r="X96" s="36">
        <f t="shared" si="7"/>
        <v>0</v>
      </c>
      <c r="Y96" s="9"/>
      <c r="Z96" s="258"/>
      <c r="AA96" s="258"/>
      <c r="AB96" s="258"/>
      <c r="AC96" s="6"/>
    </row>
    <row r="97" spans="1:29" x14ac:dyDescent="0.25">
      <c r="A97" s="6"/>
      <c r="B97" s="258"/>
      <c r="C97" s="258"/>
      <c r="D97" s="258"/>
      <c r="E97" s="176"/>
      <c r="F97" s="117"/>
      <c r="G97" s="258"/>
      <c r="H97" s="258"/>
      <c r="I97" s="85"/>
      <c r="J97" s="120"/>
      <c r="K97" s="137"/>
      <c r="L97" s="84"/>
      <c r="M97" s="85"/>
      <c r="N97" s="120"/>
      <c r="O97" s="137"/>
      <c r="P97" s="84"/>
      <c r="Q97" s="85"/>
      <c r="R97" s="120"/>
      <c r="S97" s="137"/>
      <c r="T97" s="84"/>
      <c r="U97" s="85"/>
      <c r="V97" s="120"/>
      <c r="W97" s="179">
        <f t="shared" si="6"/>
        <v>0</v>
      </c>
      <c r="X97" s="36">
        <f t="shared" si="7"/>
        <v>0</v>
      </c>
      <c r="Y97" s="9"/>
      <c r="Z97" s="258"/>
      <c r="AA97" s="258"/>
      <c r="AB97" s="258"/>
      <c r="AC97" s="6"/>
    </row>
    <row r="98" spans="1:29" x14ac:dyDescent="0.25">
      <c r="A98" s="6"/>
      <c r="B98" s="258"/>
      <c r="C98" s="258"/>
      <c r="D98" s="258"/>
      <c r="E98" s="176"/>
      <c r="F98" s="117"/>
      <c r="G98" s="258"/>
      <c r="H98" s="258"/>
      <c r="I98" s="85"/>
      <c r="J98" s="120"/>
      <c r="K98" s="137"/>
      <c r="L98" s="84"/>
      <c r="M98" s="85"/>
      <c r="N98" s="120"/>
      <c r="O98" s="137"/>
      <c r="P98" s="84"/>
      <c r="Q98" s="85"/>
      <c r="R98" s="120"/>
      <c r="S98" s="137"/>
      <c r="T98" s="84"/>
      <c r="U98" s="85"/>
      <c r="V98" s="120"/>
      <c r="W98" s="179">
        <f t="shared" si="6"/>
        <v>0</v>
      </c>
      <c r="X98" s="36">
        <f t="shared" si="7"/>
        <v>0</v>
      </c>
      <c r="Y98" s="9"/>
      <c r="Z98" s="258"/>
      <c r="AA98" s="258"/>
      <c r="AB98" s="258"/>
      <c r="AC98" s="6"/>
    </row>
    <row r="99" spans="1:29" x14ac:dyDescent="0.25">
      <c r="A99" s="6"/>
      <c r="B99" s="258"/>
      <c r="C99" s="258"/>
      <c r="D99" s="258"/>
      <c r="E99" s="176"/>
      <c r="F99" s="117"/>
      <c r="G99" s="258"/>
      <c r="H99" s="258"/>
      <c r="I99" s="85"/>
      <c r="J99" s="120"/>
      <c r="K99" s="137"/>
      <c r="L99" s="84"/>
      <c r="M99" s="85"/>
      <c r="N99" s="120"/>
      <c r="O99" s="137"/>
      <c r="P99" s="84"/>
      <c r="Q99" s="85"/>
      <c r="R99" s="120"/>
      <c r="S99" s="137"/>
      <c r="T99" s="84"/>
      <c r="U99" s="85"/>
      <c r="V99" s="120"/>
      <c r="W99" s="179">
        <f t="shared" si="6"/>
        <v>0</v>
      </c>
      <c r="X99" s="36">
        <f t="shared" si="7"/>
        <v>0</v>
      </c>
      <c r="Y99" s="9"/>
      <c r="Z99" s="258"/>
      <c r="AA99" s="258"/>
      <c r="AB99" s="258"/>
      <c r="AC99" s="6"/>
    </row>
    <row r="100" spans="1:29" ht="15.75" thickBot="1" x14ac:dyDescent="0.3">
      <c r="A100" s="6"/>
      <c r="B100" s="86"/>
      <c r="C100" s="29"/>
      <c r="D100" s="84"/>
      <c r="E100" s="86"/>
      <c r="F100" s="121"/>
      <c r="G100" s="142"/>
      <c r="H100" s="87"/>
      <c r="I100" s="86"/>
      <c r="J100" s="121"/>
      <c r="K100" s="142"/>
      <c r="L100" s="87"/>
      <c r="M100" s="86"/>
      <c r="N100" s="121"/>
      <c r="O100" s="142"/>
      <c r="P100" s="87"/>
      <c r="Q100" s="86"/>
      <c r="R100" s="121"/>
      <c r="S100" s="142"/>
      <c r="T100" s="87"/>
      <c r="U100" s="86"/>
      <c r="V100" s="121"/>
      <c r="W100" s="180">
        <f t="shared" ref="W100" si="8">SUM(F100,H100,J100,L100,N100,P100,R100,T100,V100)</f>
        <v>0</v>
      </c>
      <c r="X100" s="89">
        <f t="shared" ref="X100" si="9">COUNT(E100,G100,I100,K100,M100,O100,Q100,S100,U100)</f>
        <v>0</v>
      </c>
      <c r="Y100" s="9"/>
      <c r="Z100" s="29"/>
      <c r="AA100" s="29"/>
      <c r="AB100" s="29"/>
      <c r="AC100" s="6"/>
    </row>
    <row r="101" spans="1:29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7"/>
      <c r="X101" s="8"/>
      <c r="Y101" s="9"/>
      <c r="Z101" s="6"/>
      <c r="AA101" s="6"/>
      <c r="AB101" s="5"/>
      <c r="AC101" s="6"/>
    </row>
  </sheetData>
  <protectedRanges>
    <protectedRange sqref="E3:F3 I3:V3" name="Bereik1"/>
    <protectedRange sqref="I34:I36 G5:H17 K5:V36 I5:J33 B100:V100 G18:G33 G37:V41 G90:V99 K42:V51 M52:V74 K52:K85 G42:I85 M84:N85 O75:V77 M75:M83 G86:N89 Q78:V89 O78:O89 B5:E99 Z5:AB100" name="Bereik2"/>
    <protectedRange sqref="Z4:AA4" name="Bereik3"/>
    <protectedRange sqref="J34:J36 H18:H33 L52:L85 J42:J85 N75:N83 P78:P89 F5:F99" name="Bereik2_3_1"/>
  </protectedRanges>
  <sortState xmlns:xlrd2="http://schemas.microsoft.com/office/spreadsheetml/2017/richdata2" ref="B5:X81">
    <sortCondition ref="B5:B81"/>
  </sortState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11"/>
  <sheetViews>
    <sheetView workbookViewId="0">
      <selection activeCell="AF19" sqref="AF19"/>
    </sheetView>
  </sheetViews>
  <sheetFormatPr defaultRowHeight="15" x14ac:dyDescent="0.25"/>
  <cols>
    <col min="1" max="1" width="2.7109375" customWidth="1"/>
    <col min="2" max="2" width="22.7109375" customWidth="1"/>
    <col min="3" max="3" width="15.7109375" customWidth="1"/>
    <col min="4" max="4" width="5.7109375" customWidth="1"/>
    <col min="5" max="5" width="3.7109375" customWidth="1"/>
    <col min="6" max="6" width="4.7109375" customWidth="1"/>
    <col min="7" max="7" width="3.7109375" customWidth="1"/>
    <col min="8" max="8" width="4.7109375" customWidth="1"/>
    <col min="9" max="9" width="3.7109375" customWidth="1"/>
    <col min="10" max="10" width="4.7109375" customWidth="1"/>
    <col min="11" max="11" width="3.7109375" customWidth="1"/>
    <col min="12" max="12" width="4.7109375" customWidth="1"/>
    <col min="13" max="13" width="3.7109375" customWidth="1"/>
    <col min="14" max="14" width="4.7109375" customWidth="1"/>
    <col min="15" max="15" width="3.7109375" customWidth="1"/>
    <col min="16" max="16" width="4.7109375" customWidth="1"/>
    <col min="17" max="17" width="3.7109375" customWidth="1"/>
    <col min="18" max="18" width="4.7109375" customWidth="1"/>
    <col min="19" max="19" width="3.7109375" customWidth="1"/>
    <col min="20" max="20" width="4.7109375" customWidth="1"/>
    <col min="21" max="21" width="3.7109375" customWidth="1"/>
    <col min="22" max="22" width="4.7109375" customWidth="1"/>
    <col min="23" max="23" width="6.7109375" customWidth="1"/>
    <col min="24" max="24" width="7.7109375" customWidth="1"/>
    <col min="25" max="25" width="1.7109375" customWidth="1"/>
    <col min="26" max="26" width="22.7109375" customWidth="1"/>
    <col min="27" max="27" width="8.7109375" customWidth="1"/>
    <col min="28" max="28" width="10.42578125" bestFit="1" customWidth="1"/>
    <col min="29" max="29" width="2.7109375" customWidth="1"/>
  </cols>
  <sheetData>
    <row r="1" spans="1:29" ht="27" thickBot="1" x14ac:dyDescent="0.45">
      <c r="A1" s="90"/>
      <c r="B1" s="91"/>
      <c r="C1" s="91"/>
      <c r="D1" s="91"/>
      <c r="E1" s="315" t="s">
        <v>172</v>
      </c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91"/>
      <c r="X1" s="92"/>
      <c r="Y1" s="93"/>
      <c r="Z1" s="94" t="s">
        <v>0</v>
      </c>
      <c r="AA1" s="90"/>
      <c r="AB1" s="95"/>
      <c r="AC1" s="90"/>
    </row>
    <row r="2" spans="1:29" ht="15.75" thickBot="1" x14ac:dyDescent="0.3">
      <c r="A2" s="96"/>
      <c r="B2" s="96"/>
      <c r="C2" s="96"/>
      <c r="D2" s="96"/>
      <c r="E2" s="316" t="s">
        <v>1</v>
      </c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8"/>
      <c r="W2" s="97"/>
      <c r="X2" s="98"/>
      <c r="Y2" s="99"/>
      <c r="Z2" s="49"/>
      <c r="AA2" s="11" t="s">
        <v>2</v>
      </c>
      <c r="AB2" s="12">
        <f ca="1">TODAY()</f>
        <v>44893</v>
      </c>
      <c r="AC2" s="96"/>
    </row>
    <row r="3" spans="1:29" ht="15.75" thickBot="1" x14ac:dyDescent="0.3">
      <c r="A3" s="96"/>
      <c r="B3" s="96"/>
      <c r="C3" s="96"/>
      <c r="D3" s="96"/>
      <c r="E3" s="319" t="s">
        <v>31</v>
      </c>
      <c r="F3" s="320"/>
      <c r="G3" s="321" t="s">
        <v>207</v>
      </c>
      <c r="H3" s="322"/>
      <c r="I3" s="313" t="s">
        <v>19</v>
      </c>
      <c r="J3" s="320"/>
      <c r="K3" s="313" t="s">
        <v>3</v>
      </c>
      <c r="L3" s="320"/>
      <c r="M3" s="313" t="s">
        <v>460</v>
      </c>
      <c r="N3" s="320"/>
      <c r="O3" s="313" t="s">
        <v>141</v>
      </c>
      <c r="P3" s="320"/>
      <c r="Q3" s="313"/>
      <c r="R3" s="320"/>
      <c r="S3" s="313"/>
      <c r="T3" s="320"/>
      <c r="U3" s="313"/>
      <c r="V3" s="314"/>
      <c r="W3" s="13" t="s">
        <v>4</v>
      </c>
      <c r="X3" s="72" t="s">
        <v>5</v>
      </c>
      <c r="Y3" s="100"/>
      <c r="Z3" s="101"/>
      <c r="AA3" s="102" t="s">
        <v>6</v>
      </c>
      <c r="AB3" s="103" t="s">
        <v>0</v>
      </c>
      <c r="AC3" s="96"/>
    </row>
    <row r="4" spans="1:29" ht="15.75" thickBot="1" x14ac:dyDescent="0.3">
      <c r="A4" s="96"/>
      <c r="B4" s="193" t="s">
        <v>7</v>
      </c>
      <c r="C4" s="193" t="s">
        <v>8</v>
      </c>
      <c r="D4" s="193" t="s">
        <v>9</v>
      </c>
      <c r="E4" s="159" t="s">
        <v>10</v>
      </c>
      <c r="F4" s="156" t="s">
        <v>11</v>
      </c>
      <c r="G4" s="157" t="s">
        <v>10</v>
      </c>
      <c r="H4" s="157" t="s">
        <v>11</v>
      </c>
      <c r="I4" s="158" t="s">
        <v>10</v>
      </c>
      <c r="J4" s="159" t="s">
        <v>11</v>
      </c>
      <c r="K4" s="159" t="s">
        <v>10</v>
      </c>
      <c r="L4" s="159" t="s">
        <v>11</v>
      </c>
      <c r="M4" s="159" t="s">
        <v>10</v>
      </c>
      <c r="N4" s="159" t="s">
        <v>11</v>
      </c>
      <c r="O4" s="159" t="s">
        <v>10</v>
      </c>
      <c r="P4" s="159" t="s">
        <v>11</v>
      </c>
      <c r="Q4" s="159" t="s">
        <v>10</v>
      </c>
      <c r="R4" s="159" t="s">
        <v>11</v>
      </c>
      <c r="S4" s="159" t="s">
        <v>10</v>
      </c>
      <c r="T4" s="159" t="s">
        <v>11</v>
      </c>
      <c r="U4" s="159" t="s">
        <v>10</v>
      </c>
      <c r="V4" s="159" t="s">
        <v>11</v>
      </c>
      <c r="W4" s="54" t="s">
        <v>6</v>
      </c>
      <c r="X4" s="76" t="s">
        <v>12</v>
      </c>
      <c r="Y4" s="100"/>
      <c r="Z4" s="104" t="s">
        <v>7</v>
      </c>
      <c r="AA4" s="105"/>
      <c r="AB4" s="106"/>
      <c r="AC4" s="96"/>
    </row>
    <row r="5" spans="1:29" ht="15.75" thickBot="1" x14ac:dyDescent="0.3">
      <c r="A5" s="96"/>
      <c r="B5" s="254" t="s">
        <v>762</v>
      </c>
      <c r="C5" s="254" t="s">
        <v>617</v>
      </c>
      <c r="D5" s="254">
        <v>1986</v>
      </c>
      <c r="E5" s="299"/>
      <c r="F5" s="299"/>
      <c r="G5" s="169"/>
      <c r="H5" s="170"/>
      <c r="I5" s="287"/>
      <c r="J5" s="290"/>
      <c r="K5" s="169">
        <v>27</v>
      </c>
      <c r="L5" s="170">
        <v>14</v>
      </c>
      <c r="M5" s="165"/>
      <c r="N5" s="166"/>
      <c r="O5" s="169"/>
      <c r="P5" s="170"/>
      <c r="Q5" s="165"/>
      <c r="R5" s="166"/>
      <c r="S5" s="169"/>
      <c r="T5" s="170"/>
      <c r="U5" s="178"/>
      <c r="V5" s="166"/>
      <c r="W5" s="58">
        <f>SUM(F5,H5,J5,L5,N5,P5,R5,T5,V5)</f>
        <v>14</v>
      </c>
      <c r="X5" s="34">
        <f t="shared" ref="X5:X36" si="0">COUNT(E5,G5,I5,K5,M5,O5,Q5,S5,U5)</f>
        <v>1</v>
      </c>
      <c r="Y5" s="99"/>
      <c r="Z5" s="299" t="s">
        <v>494</v>
      </c>
      <c r="AA5" s="107">
        <v>185</v>
      </c>
      <c r="AB5" s="108">
        <v>1</v>
      </c>
      <c r="AC5" s="96"/>
    </row>
    <row r="6" spans="1:29" ht="15.75" thickBot="1" x14ac:dyDescent="0.3">
      <c r="A6" s="96"/>
      <c r="B6" s="254" t="s">
        <v>135</v>
      </c>
      <c r="C6" s="254" t="s">
        <v>18</v>
      </c>
      <c r="D6" s="254">
        <v>1991</v>
      </c>
      <c r="E6" s="299">
        <v>2</v>
      </c>
      <c r="F6" s="299">
        <v>45</v>
      </c>
      <c r="G6" s="137">
        <v>4</v>
      </c>
      <c r="H6" s="84">
        <v>38</v>
      </c>
      <c r="I6" s="85">
        <v>4</v>
      </c>
      <c r="J6" s="120">
        <v>38</v>
      </c>
      <c r="K6" s="137">
        <v>8</v>
      </c>
      <c r="L6" s="262">
        <v>33</v>
      </c>
      <c r="M6" s="85">
        <v>5</v>
      </c>
      <c r="N6" s="120">
        <v>36</v>
      </c>
      <c r="O6" s="137">
        <v>6</v>
      </c>
      <c r="P6" s="262">
        <v>35</v>
      </c>
      <c r="Q6" s="85"/>
      <c r="R6" s="120"/>
      <c r="S6" s="137"/>
      <c r="T6" s="84"/>
      <c r="U6" s="176"/>
      <c r="V6" s="117"/>
      <c r="W6" s="33">
        <f>SUM(F6,H6,J6,L6,N6,P6,R6,T6,V6)-L6-P6</f>
        <v>157</v>
      </c>
      <c r="X6" s="266">
        <f t="shared" si="0"/>
        <v>6</v>
      </c>
      <c r="Y6" s="99"/>
      <c r="Z6" s="299" t="s">
        <v>133</v>
      </c>
      <c r="AA6" s="107">
        <v>170</v>
      </c>
      <c r="AB6" s="108">
        <v>2</v>
      </c>
      <c r="AC6" s="96"/>
    </row>
    <row r="7" spans="1:29" ht="15.75" thickBot="1" x14ac:dyDescent="0.3">
      <c r="A7" s="96"/>
      <c r="B7" s="254" t="s">
        <v>497</v>
      </c>
      <c r="C7" s="254" t="s">
        <v>429</v>
      </c>
      <c r="D7" s="254">
        <v>1994</v>
      </c>
      <c r="E7" s="299"/>
      <c r="F7" s="299"/>
      <c r="G7" s="137"/>
      <c r="H7" s="84"/>
      <c r="I7" s="85">
        <v>6</v>
      </c>
      <c r="J7" s="120">
        <v>35</v>
      </c>
      <c r="K7" s="137"/>
      <c r="L7" s="84"/>
      <c r="M7" s="85"/>
      <c r="N7" s="120"/>
      <c r="O7" s="137">
        <v>7</v>
      </c>
      <c r="P7" s="84">
        <v>34</v>
      </c>
      <c r="Q7" s="85"/>
      <c r="R7" s="120"/>
      <c r="S7" s="137"/>
      <c r="T7" s="84"/>
      <c r="U7" s="176"/>
      <c r="V7" s="117"/>
      <c r="W7" s="33">
        <f t="shared" ref="W7:W38" si="1">SUM(F7,H7,J7,L7,N7,P7,R7,T7,V7)</f>
        <v>69</v>
      </c>
      <c r="X7" s="36">
        <f t="shared" si="0"/>
        <v>2</v>
      </c>
      <c r="Y7" s="99"/>
      <c r="Z7" s="299" t="s">
        <v>135</v>
      </c>
      <c r="AA7" s="107">
        <v>157</v>
      </c>
      <c r="AB7" s="108">
        <v>3</v>
      </c>
      <c r="AC7" s="96"/>
    </row>
    <row r="8" spans="1:29" ht="15.75" thickBot="1" x14ac:dyDescent="0.3">
      <c r="A8" s="96"/>
      <c r="B8" s="254" t="s">
        <v>138</v>
      </c>
      <c r="C8" s="254" t="s">
        <v>18</v>
      </c>
      <c r="D8" s="254">
        <v>1990</v>
      </c>
      <c r="E8" s="299">
        <v>4</v>
      </c>
      <c r="F8" s="299">
        <v>38</v>
      </c>
      <c r="G8" s="137"/>
      <c r="H8" s="84"/>
      <c r="I8" s="85"/>
      <c r="J8" s="120"/>
      <c r="K8" s="137"/>
      <c r="L8" s="84"/>
      <c r="M8" s="85"/>
      <c r="N8" s="120"/>
      <c r="O8" s="137"/>
      <c r="P8" s="84"/>
      <c r="Q8" s="85"/>
      <c r="R8" s="120"/>
      <c r="S8" s="137"/>
      <c r="T8" s="84"/>
      <c r="U8" s="176"/>
      <c r="V8" s="117"/>
      <c r="W8" s="33">
        <f t="shared" si="1"/>
        <v>38</v>
      </c>
      <c r="X8" s="36">
        <f t="shared" si="0"/>
        <v>1</v>
      </c>
      <c r="Y8" s="99"/>
      <c r="Z8" s="272"/>
      <c r="AA8" s="107"/>
      <c r="AB8" s="108"/>
      <c r="AC8" s="96"/>
    </row>
    <row r="9" spans="1:29" ht="15.75" thickBot="1" x14ac:dyDescent="0.3">
      <c r="A9" s="96"/>
      <c r="B9" s="254" t="s">
        <v>500</v>
      </c>
      <c r="C9" s="254" t="s">
        <v>19</v>
      </c>
      <c r="D9" s="272">
        <v>1994</v>
      </c>
      <c r="E9" s="299"/>
      <c r="F9" s="299"/>
      <c r="G9" s="137"/>
      <c r="H9" s="84"/>
      <c r="I9" s="85">
        <v>9</v>
      </c>
      <c r="J9" s="120">
        <v>32</v>
      </c>
      <c r="K9" s="137"/>
      <c r="L9" s="84"/>
      <c r="M9" s="85"/>
      <c r="N9" s="120"/>
      <c r="O9" s="137"/>
      <c r="P9" s="84"/>
      <c r="Q9" s="85"/>
      <c r="R9" s="120"/>
      <c r="S9" s="137"/>
      <c r="T9" s="84"/>
      <c r="U9" s="176"/>
      <c r="V9" s="117"/>
      <c r="W9" s="33">
        <f t="shared" si="1"/>
        <v>32</v>
      </c>
      <c r="X9" s="36">
        <f t="shared" si="0"/>
        <v>1</v>
      </c>
      <c r="Y9" s="99"/>
      <c r="Z9" s="258"/>
      <c r="AA9" s="107"/>
      <c r="AB9" s="108"/>
      <c r="AC9" s="96"/>
    </row>
    <row r="10" spans="1:29" ht="15.75" thickBot="1" x14ac:dyDescent="0.3">
      <c r="A10" s="96"/>
      <c r="B10" s="254" t="s">
        <v>136</v>
      </c>
      <c r="C10" s="254" t="s">
        <v>137</v>
      </c>
      <c r="D10" s="254">
        <v>1997</v>
      </c>
      <c r="E10" s="299">
        <v>3</v>
      </c>
      <c r="F10" s="299">
        <v>40</v>
      </c>
      <c r="G10" s="137"/>
      <c r="H10" s="84"/>
      <c r="I10" s="85"/>
      <c r="J10" s="120"/>
      <c r="K10" s="137"/>
      <c r="L10" s="84"/>
      <c r="M10" s="85"/>
      <c r="N10" s="120"/>
      <c r="O10" s="137"/>
      <c r="P10" s="84"/>
      <c r="Q10" s="85"/>
      <c r="R10" s="120"/>
      <c r="S10" s="137"/>
      <c r="T10" s="84"/>
      <c r="U10" s="176"/>
      <c r="V10" s="117"/>
      <c r="W10" s="33">
        <f t="shared" si="1"/>
        <v>40</v>
      </c>
      <c r="X10" s="36">
        <f t="shared" si="0"/>
        <v>1</v>
      </c>
      <c r="Y10" s="99"/>
      <c r="Z10" s="272"/>
      <c r="AA10" s="107"/>
      <c r="AB10" s="108"/>
      <c r="AC10" s="96"/>
    </row>
    <row r="11" spans="1:29" ht="15.75" thickBot="1" x14ac:dyDescent="0.3">
      <c r="A11" s="96"/>
      <c r="B11" s="254" t="s">
        <v>494</v>
      </c>
      <c r="C11" s="254" t="s">
        <v>29</v>
      </c>
      <c r="D11" s="258">
        <v>1986</v>
      </c>
      <c r="E11" s="299"/>
      <c r="F11" s="299"/>
      <c r="G11" s="137"/>
      <c r="H11" s="84"/>
      <c r="I11" s="85">
        <v>1</v>
      </c>
      <c r="J11" s="120">
        <v>50</v>
      </c>
      <c r="K11" s="137">
        <v>3</v>
      </c>
      <c r="L11" s="84">
        <v>40</v>
      </c>
      <c r="M11" s="85">
        <v>2</v>
      </c>
      <c r="N11" s="120">
        <v>45</v>
      </c>
      <c r="O11" s="137">
        <v>1</v>
      </c>
      <c r="P11" s="84">
        <v>50</v>
      </c>
      <c r="Q11" s="85"/>
      <c r="R11" s="120"/>
      <c r="S11" s="137"/>
      <c r="T11" s="84"/>
      <c r="U11" s="176"/>
      <c r="V11" s="117"/>
      <c r="W11" s="33">
        <f t="shared" si="1"/>
        <v>185</v>
      </c>
      <c r="X11" s="36">
        <f t="shared" si="0"/>
        <v>4</v>
      </c>
      <c r="Y11" s="99"/>
      <c r="Z11" s="272"/>
      <c r="AA11" s="107"/>
      <c r="AB11" s="108"/>
      <c r="AC11" s="96"/>
    </row>
    <row r="12" spans="1:29" ht="15.75" thickBot="1" x14ac:dyDescent="0.3">
      <c r="A12" s="96"/>
      <c r="B12" s="254" t="s">
        <v>345</v>
      </c>
      <c r="C12" s="254" t="s">
        <v>30</v>
      </c>
      <c r="D12" s="254">
        <v>1988</v>
      </c>
      <c r="E12" s="299"/>
      <c r="F12" s="299"/>
      <c r="G12" s="137">
        <v>25</v>
      </c>
      <c r="H12" s="84">
        <v>16</v>
      </c>
      <c r="I12" s="138"/>
      <c r="J12" s="139"/>
      <c r="K12" s="137"/>
      <c r="L12" s="84"/>
      <c r="M12" s="85"/>
      <c r="N12" s="120"/>
      <c r="O12" s="137"/>
      <c r="P12" s="84"/>
      <c r="Q12" s="85"/>
      <c r="R12" s="120"/>
      <c r="S12" s="137"/>
      <c r="T12" s="84"/>
      <c r="U12" s="176"/>
      <c r="V12" s="117"/>
      <c r="W12" s="33">
        <f t="shared" si="1"/>
        <v>16</v>
      </c>
      <c r="X12" s="36">
        <f t="shared" si="0"/>
        <v>1</v>
      </c>
      <c r="Y12" s="99"/>
      <c r="Z12" s="272"/>
      <c r="AA12" s="107"/>
      <c r="AB12" s="108"/>
      <c r="AC12" s="96"/>
    </row>
    <row r="13" spans="1:29" ht="15.75" thickBot="1" x14ac:dyDescent="0.3">
      <c r="A13" s="96"/>
      <c r="B13" s="254" t="s">
        <v>321</v>
      </c>
      <c r="C13" s="254" t="s">
        <v>207</v>
      </c>
      <c r="D13" s="254">
        <v>2001</v>
      </c>
      <c r="E13" s="299"/>
      <c r="F13" s="299"/>
      <c r="G13" s="137">
        <v>5</v>
      </c>
      <c r="H13" s="84">
        <v>36</v>
      </c>
      <c r="I13" s="85"/>
      <c r="J13" s="120"/>
      <c r="K13" s="137"/>
      <c r="L13" s="84"/>
      <c r="M13" s="85"/>
      <c r="N13" s="120"/>
      <c r="O13" s="137"/>
      <c r="P13" s="84"/>
      <c r="Q13" s="85"/>
      <c r="R13" s="120"/>
      <c r="S13" s="137"/>
      <c r="T13" s="84"/>
      <c r="U13" s="176"/>
      <c r="V13" s="117"/>
      <c r="W13" s="33">
        <f t="shared" si="1"/>
        <v>36</v>
      </c>
      <c r="X13" s="36">
        <f t="shared" si="0"/>
        <v>1</v>
      </c>
      <c r="Y13" s="99"/>
      <c r="Z13" s="272"/>
      <c r="AA13" s="107"/>
      <c r="AB13" s="108"/>
      <c r="AC13" s="96"/>
    </row>
    <row r="14" spans="1:29" ht="15.75" thickBot="1" x14ac:dyDescent="0.3">
      <c r="A14" s="96"/>
      <c r="B14" s="254" t="s">
        <v>327</v>
      </c>
      <c r="C14" s="254" t="s">
        <v>319</v>
      </c>
      <c r="D14" s="254">
        <v>1984</v>
      </c>
      <c r="E14" s="299"/>
      <c r="F14" s="299"/>
      <c r="G14" s="137">
        <v>11</v>
      </c>
      <c r="H14" s="84">
        <v>30</v>
      </c>
      <c r="I14" s="85"/>
      <c r="J14" s="120"/>
      <c r="K14" s="137"/>
      <c r="L14" s="84"/>
      <c r="M14" s="85"/>
      <c r="N14" s="120"/>
      <c r="O14" s="137"/>
      <c r="P14" s="84"/>
      <c r="Q14" s="85"/>
      <c r="R14" s="120"/>
      <c r="S14" s="137"/>
      <c r="T14" s="84"/>
      <c r="U14" s="176"/>
      <c r="V14" s="117"/>
      <c r="W14" s="33">
        <f t="shared" si="1"/>
        <v>30</v>
      </c>
      <c r="X14" s="36">
        <f t="shared" si="0"/>
        <v>1</v>
      </c>
      <c r="Y14" s="99"/>
      <c r="Z14" s="272"/>
      <c r="AA14" s="107"/>
      <c r="AB14" s="108"/>
      <c r="AC14" s="96"/>
    </row>
    <row r="15" spans="1:29" ht="15.75" thickBot="1" x14ac:dyDescent="0.3">
      <c r="A15" s="96"/>
      <c r="B15" s="254" t="s">
        <v>499</v>
      </c>
      <c r="C15" s="254" t="s">
        <v>19</v>
      </c>
      <c r="D15" s="254">
        <v>1985</v>
      </c>
      <c r="E15" s="299"/>
      <c r="F15" s="299"/>
      <c r="G15" s="137"/>
      <c r="H15" s="84"/>
      <c r="I15" s="85">
        <v>8</v>
      </c>
      <c r="J15" s="120">
        <v>33</v>
      </c>
      <c r="K15" s="137"/>
      <c r="L15" s="84"/>
      <c r="M15" s="85"/>
      <c r="N15" s="120"/>
      <c r="O15" s="137"/>
      <c r="P15" s="84"/>
      <c r="Q15" s="85"/>
      <c r="R15" s="120"/>
      <c r="S15" s="137"/>
      <c r="T15" s="84"/>
      <c r="U15" s="176"/>
      <c r="V15" s="117"/>
      <c r="W15" s="33">
        <f t="shared" si="1"/>
        <v>33</v>
      </c>
      <c r="X15" s="36">
        <f t="shared" si="0"/>
        <v>1</v>
      </c>
      <c r="Y15" s="99"/>
      <c r="Z15" s="272"/>
      <c r="AA15" s="107"/>
      <c r="AB15" s="108"/>
      <c r="AC15" s="96"/>
    </row>
    <row r="16" spans="1:29" ht="15.75" thickBot="1" x14ac:dyDescent="0.3">
      <c r="A16" s="96"/>
      <c r="B16" s="254" t="s">
        <v>753</v>
      </c>
      <c r="C16" s="254" t="s">
        <v>3</v>
      </c>
      <c r="D16" s="254">
        <v>1994</v>
      </c>
      <c r="E16" s="299"/>
      <c r="F16" s="299"/>
      <c r="G16" s="137"/>
      <c r="H16" s="84"/>
      <c r="I16" s="138"/>
      <c r="J16" s="139"/>
      <c r="K16" s="137">
        <v>18</v>
      </c>
      <c r="L16" s="84">
        <v>23</v>
      </c>
      <c r="M16" s="85"/>
      <c r="N16" s="120"/>
      <c r="O16" s="137"/>
      <c r="P16" s="84"/>
      <c r="Q16" s="85"/>
      <c r="R16" s="120"/>
      <c r="S16" s="137"/>
      <c r="T16" s="84"/>
      <c r="U16" s="176"/>
      <c r="V16" s="117"/>
      <c r="W16" s="33">
        <f t="shared" si="1"/>
        <v>23</v>
      </c>
      <c r="X16" s="36">
        <f t="shared" si="0"/>
        <v>1</v>
      </c>
      <c r="Y16" s="99"/>
      <c r="Z16" s="272"/>
      <c r="AA16" s="107"/>
      <c r="AB16" s="108"/>
      <c r="AC16" s="96"/>
    </row>
    <row r="17" spans="1:29" ht="15.75" thickBot="1" x14ac:dyDescent="0.3">
      <c r="A17" s="96"/>
      <c r="B17" s="254" t="s">
        <v>334</v>
      </c>
      <c r="C17" s="254" t="s">
        <v>30</v>
      </c>
      <c r="D17" s="254">
        <v>1997</v>
      </c>
      <c r="E17" s="299"/>
      <c r="F17" s="299"/>
      <c r="G17" s="137">
        <v>17</v>
      </c>
      <c r="H17" s="84">
        <v>24</v>
      </c>
      <c r="I17" s="85"/>
      <c r="J17" s="120"/>
      <c r="K17" s="137"/>
      <c r="L17" s="84"/>
      <c r="M17" s="85"/>
      <c r="N17" s="120"/>
      <c r="O17" s="137"/>
      <c r="P17" s="84"/>
      <c r="Q17" s="85"/>
      <c r="R17" s="120"/>
      <c r="S17" s="137"/>
      <c r="T17" s="84"/>
      <c r="U17" s="176"/>
      <c r="V17" s="117"/>
      <c r="W17" s="33">
        <f t="shared" si="1"/>
        <v>24</v>
      </c>
      <c r="X17" s="36">
        <f t="shared" si="0"/>
        <v>1</v>
      </c>
      <c r="Y17" s="99"/>
      <c r="Z17" s="272"/>
      <c r="AA17" s="107"/>
      <c r="AB17" s="108"/>
      <c r="AC17" s="96"/>
    </row>
    <row r="18" spans="1:29" ht="15.75" thickBot="1" x14ac:dyDescent="0.3">
      <c r="A18" s="96"/>
      <c r="B18" s="254" t="s">
        <v>339</v>
      </c>
      <c r="C18" s="254" t="s">
        <v>340</v>
      </c>
      <c r="D18" s="254">
        <v>1999</v>
      </c>
      <c r="E18" s="299"/>
      <c r="F18" s="299"/>
      <c r="G18" s="137">
        <v>21</v>
      </c>
      <c r="H18" s="84">
        <v>20</v>
      </c>
      <c r="I18" s="138"/>
      <c r="J18" s="139"/>
      <c r="K18" s="137"/>
      <c r="L18" s="84"/>
      <c r="M18" s="85"/>
      <c r="N18" s="120"/>
      <c r="O18" s="137"/>
      <c r="P18" s="84"/>
      <c r="Q18" s="85"/>
      <c r="R18" s="120"/>
      <c r="S18" s="137"/>
      <c r="T18" s="84"/>
      <c r="U18" s="176"/>
      <c r="V18" s="117"/>
      <c r="W18" s="33">
        <f t="shared" si="1"/>
        <v>20</v>
      </c>
      <c r="X18" s="36">
        <f t="shared" si="0"/>
        <v>1</v>
      </c>
      <c r="Y18" s="99"/>
      <c r="Z18" s="272"/>
      <c r="AA18" s="107"/>
      <c r="AB18" s="108"/>
      <c r="AC18" s="96"/>
    </row>
    <row r="19" spans="1:29" ht="15.75" thickBot="1" x14ac:dyDescent="0.3">
      <c r="A19" s="96"/>
      <c r="B19" s="254" t="s">
        <v>510</v>
      </c>
      <c r="C19" s="254" t="s">
        <v>511</v>
      </c>
      <c r="D19" s="272">
        <v>1989</v>
      </c>
      <c r="E19" s="299"/>
      <c r="F19" s="299"/>
      <c r="G19" s="137"/>
      <c r="H19" s="84"/>
      <c r="I19" s="85">
        <v>21</v>
      </c>
      <c r="J19" s="120">
        <v>20</v>
      </c>
      <c r="K19" s="137"/>
      <c r="L19" s="84"/>
      <c r="M19" s="85"/>
      <c r="N19" s="120"/>
      <c r="O19" s="137"/>
      <c r="P19" s="84"/>
      <c r="Q19" s="85"/>
      <c r="R19" s="120"/>
      <c r="S19" s="137"/>
      <c r="T19" s="84"/>
      <c r="U19" s="176"/>
      <c r="V19" s="117"/>
      <c r="W19" s="33">
        <f t="shared" si="1"/>
        <v>20</v>
      </c>
      <c r="X19" s="36">
        <f t="shared" si="0"/>
        <v>1</v>
      </c>
      <c r="Y19" s="99"/>
      <c r="Z19" s="272"/>
      <c r="AA19" s="107"/>
      <c r="AB19" s="108"/>
      <c r="AC19" s="96"/>
    </row>
    <row r="20" spans="1:29" ht="15.75" thickBot="1" x14ac:dyDescent="0.3">
      <c r="A20" s="96"/>
      <c r="B20" s="254" t="s">
        <v>515</v>
      </c>
      <c r="C20" s="254" t="s">
        <v>514</v>
      </c>
      <c r="D20" s="254">
        <v>1996</v>
      </c>
      <c r="E20" s="299"/>
      <c r="F20" s="299"/>
      <c r="G20" s="137"/>
      <c r="H20" s="84"/>
      <c r="I20" s="85">
        <v>24</v>
      </c>
      <c r="J20" s="120">
        <v>17</v>
      </c>
      <c r="K20" s="137"/>
      <c r="L20" s="84"/>
      <c r="M20" s="85"/>
      <c r="N20" s="120"/>
      <c r="O20" s="137"/>
      <c r="P20" s="84"/>
      <c r="Q20" s="85"/>
      <c r="R20" s="120"/>
      <c r="S20" s="137"/>
      <c r="T20" s="84"/>
      <c r="U20" s="176"/>
      <c r="V20" s="117"/>
      <c r="W20" s="33">
        <f t="shared" si="1"/>
        <v>17</v>
      </c>
      <c r="X20" s="36">
        <f t="shared" si="0"/>
        <v>1</v>
      </c>
      <c r="Y20" s="99"/>
      <c r="Z20" s="272"/>
      <c r="AA20" s="107"/>
      <c r="AB20" s="108"/>
      <c r="AC20" s="96"/>
    </row>
    <row r="21" spans="1:29" ht="15.75" thickBot="1" x14ac:dyDescent="0.3">
      <c r="A21" s="96"/>
      <c r="B21" s="29" t="s">
        <v>326</v>
      </c>
      <c r="C21" s="29" t="s">
        <v>274</v>
      </c>
      <c r="D21" s="84">
        <v>1994</v>
      </c>
      <c r="E21" s="176"/>
      <c r="F21" s="117"/>
      <c r="G21" s="137">
        <v>10</v>
      </c>
      <c r="H21" s="84">
        <v>31</v>
      </c>
      <c r="I21" s="85"/>
      <c r="J21" s="120"/>
      <c r="K21" s="137"/>
      <c r="L21" s="84"/>
      <c r="M21" s="85"/>
      <c r="N21" s="120"/>
      <c r="O21" s="137"/>
      <c r="P21" s="84"/>
      <c r="Q21" s="85"/>
      <c r="R21" s="120"/>
      <c r="S21" s="137"/>
      <c r="T21" s="84"/>
      <c r="U21" s="176"/>
      <c r="V21" s="117"/>
      <c r="W21" s="33">
        <f t="shared" si="1"/>
        <v>31</v>
      </c>
      <c r="X21" s="36">
        <f t="shared" si="0"/>
        <v>1</v>
      </c>
      <c r="Y21" s="99"/>
      <c r="Z21" s="272"/>
      <c r="AA21" s="107"/>
      <c r="AB21" s="108"/>
      <c r="AC21" s="96"/>
    </row>
    <row r="22" spans="1:29" ht="15.75" thickBot="1" x14ac:dyDescent="0.3">
      <c r="A22" s="96"/>
      <c r="B22" s="258" t="s">
        <v>767</v>
      </c>
      <c r="C22" s="258" t="s">
        <v>3</v>
      </c>
      <c r="D22" s="258">
        <v>1983</v>
      </c>
      <c r="E22" s="176"/>
      <c r="F22" s="117"/>
      <c r="G22" s="299"/>
      <c r="H22" s="299"/>
      <c r="I22" s="138"/>
      <c r="J22" s="139"/>
      <c r="K22" s="137">
        <v>32</v>
      </c>
      <c r="L22" s="84">
        <v>9</v>
      </c>
      <c r="M22" s="85"/>
      <c r="N22" s="120"/>
      <c r="O22" s="137"/>
      <c r="P22" s="84"/>
      <c r="Q22" s="85"/>
      <c r="R22" s="120"/>
      <c r="S22" s="137"/>
      <c r="T22" s="84"/>
      <c r="U22" s="176"/>
      <c r="V22" s="117"/>
      <c r="W22" s="33">
        <f t="shared" si="1"/>
        <v>9</v>
      </c>
      <c r="X22" s="36">
        <f t="shared" si="0"/>
        <v>1</v>
      </c>
      <c r="Y22" s="99"/>
      <c r="Z22" s="272"/>
      <c r="AA22" s="107"/>
      <c r="AB22" s="108"/>
      <c r="AC22" s="96"/>
    </row>
    <row r="23" spans="1:29" ht="15.75" thickBot="1" x14ac:dyDescent="0.3">
      <c r="A23" s="96"/>
      <c r="B23" s="258" t="s">
        <v>495</v>
      </c>
      <c r="C23" s="258" t="s">
        <v>18</v>
      </c>
      <c r="D23" s="272">
        <v>1983</v>
      </c>
      <c r="E23" s="176"/>
      <c r="F23" s="117"/>
      <c r="G23" s="299"/>
      <c r="H23" s="299"/>
      <c r="I23" s="85">
        <v>2</v>
      </c>
      <c r="J23" s="120">
        <v>45</v>
      </c>
      <c r="K23" s="137"/>
      <c r="L23" s="84"/>
      <c r="M23" s="85"/>
      <c r="N23" s="120"/>
      <c r="O23" s="137"/>
      <c r="P23" s="84"/>
      <c r="Q23" s="85"/>
      <c r="R23" s="120"/>
      <c r="S23" s="137"/>
      <c r="T23" s="84"/>
      <c r="U23" s="176"/>
      <c r="V23" s="117"/>
      <c r="W23" s="33">
        <f t="shared" si="1"/>
        <v>45</v>
      </c>
      <c r="X23" s="36">
        <f t="shared" si="0"/>
        <v>1</v>
      </c>
      <c r="Y23" s="99"/>
      <c r="Z23" s="272"/>
      <c r="AA23" s="107"/>
      <c r="AB23" s="108"/>
      <c r="AC23" s="96"/>
    </row>
    <row r="24" spans="1:29" ht="15.75" thickBot="1" x14ac:dyDescent="0.3">
      <c r="A24" s="96"/>
      <c r="B24" s="258" t="s">
        <v>757</v>
      </c>
      <c r="C24" s="258" t="s">
        <v>562</v>
      </c>
      <c r="D24" s="258">
        <v>1983</v>
      </c>
      <c r="E24" s="176"/>
      <c r="F24" s="117"/>
      <c r="G24" s="299"/>
      <c r="H24" s="299"/>
      <c r="I24" s="138"/>
      <c r="J24" s="139"/>
      <c r="K24" s="137">
        <v>22</v>
      </c>
      <c r="L24" s="84">
        <v>19</v>
      </c>
      <c r="M24" s="85"/>
      <c r="N24" s="120"/>
      <c r="O24" s="137"/>
      <c r="P24" s="84"/>
      <c r="Q24" s="85"/>
      <c r="R24" s="120"/>
      <c r="S24" s="137"/>
      <c r="T24" s="84"/>
      <c r="U24" s="176"/>
      <c r="V24" s="117"/>
      <c r="W24" s="33">
        <f t="shared" si="1"/>
        <v>19</v>
      </c>
      <c r="X24" s="36">
        <f t="shared" si="0"/>
        <v>1</v>
      </c>
      <c r="Y24" s="99"/>
      <c r="Z24" s="272"/>
      <c r="AA24" s="107"/>
      <c r="AB24" s="108"/>
      <c r="AC24" s="96"/>
    </row>
    <row r="25" spans="1:29" ht="15.75" thickBot="1" x14ac:dyDescent="0.3">
      <c r="A25" s="96"/>
      <c r="B25" s="258" t="s">
        <v>751</v>
      </c>
      <c r="C25" s="258" t="s">
        <v>257</v>
      </c>
      <c r="D25" s="258">
        <v>1999</v>
      </c>
      <c r="E25" s="176"/>
      <c r="F25" s="117"/>
      <c r="G25" s="299"/>
      <c r="H25" s="299"/>
      <c r="I25" s="138"/>
      <c r="J25" s="139"/>
      <c r="K25" s="137">
        <v>16</v>
      </c>
      <c r="L25" s="84">
        <v>25</v>
      </c>
      <c r="M25" s="85">
        <v>7</v>
      </c>
      <c r="N25" s="120">
        <v>34</v>
      </c>
      <c r="O25" s="137"/>
      <c r="P25" s="84"/>
      <c r="Q25" s="85"/>
      <c r="R25" s="120"/>
      <c r="S25" s="137"/>
      <c r="T25" s="84"/>
      <c r="U25" s="176"/>
      <c r="V25" s="117"/>
      <c r="W25" s="33">
        <f t="shared" si="1"/>
        <v>59</v>
      </c>
      <c r="X25" s="36">
        <f t="shared" si="0"/>
        <v>2</v>
      </c>
      <c r="Y25" s="99"/>
      <c r="Z25" s="272"/>
      <c r="AA25" s="107"/>
      <c r="AB25" s="108"/>
      <c r="AC25" s="96"/>
    </row>
    <row r="26" spans="1:29" ht="15.75" thickBot="1" x14ac:dyDescent="0.3">
      <c r="A26" s="96"/>
      <c r="B26" s="258" t="s">
        <v>505</v>
      </c>
      <c r="C26" s="258" t="s">
        <v>21</v>
      </c>
      <c r="D26" s="258">
        <v>1998</v>
      </c>
      <c r="E26" s="176"/>
      <c r="F26" s="117"/>
      <c r="G26" s="299"/>
      <c r="H26" s="299"/>
      <c r="I26" s="85">
        <v>16</v>
      </c>
      <c r="J26" s="120">
        <v>25</v>
      </c>
      <c r="K26" s="137"/>
      <c r="L26" s="84"/>
      <c r="M26" s="85"/>
      <c r="N26" s="120"/>
      <c r="O26" s="137"/>
      <c r="P26" s="84"/>
      <c r="Q26" s="85"/>
      <c r="R26" s="120"/>
      <c r="S26" s="137"/>
      <c r="T26" s="84"/>
      <c r="U26" s="176"/>
      <c r="V26" s="117"/>
      <c r="W26" s="33">
        <f t="shared" si="1"/>
        <v>25</v>
      </c>
      <c r="X26" s="36">
        <f t="shared" si="0"/>
        <v>1</v>
      </c>
      <c r="Y26" s="99"/>
      <c r="Z26" s="272"/>
      <c r="AA26" s="107"/>
      <c r="AB26" s="108"/>
      <c r="AC26" s="96"/>
    </row>
    <row r="27" spans="1:29" ht="15.75" thickBot="1" x14ac:dyDescent="0.3">
      <c r="A27" s="96"/>
      <c r="B27" s="258" t="s">
        <v>342</v>
      </c>
      <c r="C27" s="258" t="s">
        <v>343</v>
      </c>
      <c r="D27" s="258">
        <v>1988</v>
      </c>
      <c r="E27" s="176"/>
      <c r="F27" s="117"/>
      <c r="G27" s="299">
        <v>23</v>
      </c>
      <c r="H27" s="299">
        <v>18</v>
      </c>
      <c r="I27" s="138"/>
      <c r="J27" s="139"/>
      <c r="K27" s="137"/>
      <c r="L27" s="84"/>
      <c r="M27" s="85"/>
      <c r="N27" s="120"/>
      <c r="O27" s="137"/>
      <c r="P27" s="84"/>
      <c r="Q27" s="85"/>
      <c r="R27" s="120"/>
      <c r="S27" s="137"/>
      <c r="T27" s="84"/>
      <c r="U27" s="176"/>
      <c r="V27" s="117"/>
      <c r="W27" s="33">
        <f t="shared" si="1"/>
        <v>18</v>
      </c>
      <c r="X27" s="36">
        <f t="shared" si="0"/>
        <v>1</v>
      </c>
      <c r="Y27" s="99"/>
      <c r="Z27" s="272"/>
      <c r="AA27" s="107"/>
      <c r="AB27" s="108"/>
      <c r="AC27" s="96"/>
    </row>
    <row r="28" spans="1:29" ht="15.75" thickBot="1" x14ac:dyDescent="0.3">
      <c r="A28" s="96"/>
      <c r="B28" s="258" t="s">
        <v>759</v>
      </c>
      <c r="C28" s="258" t="s">
        <v>97</v>
      </c>
      <c r="D28" s="258">
        <v>1985</v>
      </c>
      <c r="E28" s="176"/>
      <c r="F28" s="117"/>
      <c r="G28" s="299"/>
      <c r="H28" s="299"/>
      <c r="I28" s="138"/>
      <c r="J28" s="139"/>
      <c r="K28" s="137">
        <v>24</v>
      </c>
      <c r="L28" s="84">
        <v>17</v>
      </c>
      <c r="M28" s="85"/>
      <c r="N28" s="120"/>
      <c r="O28" s="137"/>
      <c r="P28" s="84"/>
      <c r="Q28" s="85"/>
      <c r="R28" s="120"/>
      <c r="S28" s="137"/>
      <c r="T28" s="84"/>
      <c r="U28" s="176"/>
      <c r="V28" s="117"/>
      <c r="W28" s="33">
        <f t="shared" si="1"/>
        <v>17</v>
      </c>
      <c r="X28" s="36">
        <f t="shared" si="0"/>
        <v>1</v>
      </c>
      <c r="Y28" s="99"/>
      <c r="Z28" s="272"/>
      <c r="AA28" s="107"/>
      <c r="AB28" s="108"/>
      <c r="AC28" s="96"/>
    </row>
    <row r="29" spans="1:29" ht="15.75" thickBot="1" x14ac:dyDescent="0.3">
      <c r="A29" s="96"/>
      <c r="B29" s="258" t="s">
        <v>148</v>
      </c>
      <c r="C29" s="258" t="s">
        <v>31</v>
      </c>
      <c r="D29" s="258">
        <v>1984</v>
      </c>
      <c r="E29" s="176">
        <v>12</v>
      </c>
      <c r="F29" s="117">
        <v>29</v>
      </c>
      <c r="G29" s="299"/>
      <c r="H29" s="299"/>
      <c r="I29" s="85"/>
      <c r="J29" s="120"/>
      <c r="K29" s="137"/>
      <c r="L29" s="84"/>
      <c r="M29" s="85"/>
      <c r="N29" s="120"/>
      <c r="O29" s="137"/>
      <c r="P29" s="84"/>
      <c r="Q29" s="85"/>
      <c r="R29" s="120"/>
      <c r="S29" s="137"/>
      <c r="T29" s="84"/>
      <c r="U29" s="176"/>
      <c r="V29" s="117"/>
      <c r="W29" s="33">
        <f t="shared" si="1"/>
        <v>29</v>
      </c>
      <c r="X29" s="36">
        <f t="shared" si="0"/>
        <v>1</v>
      </c>
      <c r="Y29" s="99"/>
      <c r="Z29" s="272"/>
      <c r="AA29" s="107"/>
      <c r="AB29" s="108"/>
      <c r="AC29" s="96"/>
    </row>
    <row r="30" spans="1:29" ht="15.75" thickBot="1" x14ac:dyDescent="0.3">
      <c r="A30" s="96"/>
      <c r="B30" s="258" t="s">
        <v>742</v>
      </c>
      <c r="C30" s="258" t="s">
        <v>743</v>
      </c>
      <c r="D30" s="258">
        <v>1995</v>
      </c>
      <c r="E30" s="176"/>
      <c r="F30" s="117"/>
      <c r="G30" s="299"/>
      <c r="H30" s="299"/>
      <c r="I30" s="138"/>
      <c r="J30" s="139"/>
      <c r="K30" s="137">
        <v>7</v>
      </c>
      <c r="L30" s="84">
        <v>34</v>
      </c>
      <c r="M30" s="85"/>
      <c r="N30" s="120"/>
      <c r="O30" s="137"/>
      <c r="P30" s="84"/>
      <c r="Q30" s="85"/>
      <c r="R30" s="120"/>
      <c r="S30" s="137"/>
      <c r="T30" s="84"/>
      <c r="U30" s="176"/>
      <c r="V30" s="117"/>
      <c r="W30" s="33">
        <f t="shared" si="1"/>
        <v>34</v>
      </c>
      <c r="X30" s="36">
        <f t="shared" si="0"/>
        <v>1</v>
      </c>
      <c r="Y30" s="99"/>
      <c r="Z30" s="272"/>
      <c r="AA30" s="107"/>
      <c r="AB30" s="108"/>
      <c r="AC30" s="96"/>
    </row>
    <row r="31" spans="1:29" ht="15.75" thickBot="1" x14ac:dyDescent="0.3">
      <c r="A31" s="96"/>
      <c r="B31" s="258" t="s">
        <v>504</v>
      </c>
      <c r="C31" s="258" t="s">
        <v>18</v>
      </c>
      <c r="D31" s="258">
        <v>1990</v>
      </c>
      <c r="E31" s="176"/>
      <c r="F31" s="117"/>
      <c r="G31" s="299"/>
      <c r="H31" s="299"/>
      <c r="I31" s="85">
        <v>15</v>
      </c>
      <c r="J31" s="120">
        <v>26</v>
      </c>
      <c r="K31" s="137"/>
      <c r="L31" s="84"/>
      <c r="M31" s="85"/>
      <c r="N31" s="120"/>
      <c r="O31" s="137"/>
      <c r="P31" s="84"/>
      <c r="Q31" s="85"/>
      <c r="R31" s="120"/>
      <c r="S31" s="137"/>
      <c r="T31" s="84"/>
      <c r="U31" s="176"/>
      <c r="V31" s="117"/>
      <c r="W31" s="33">
        <f t="shared" si="1"/>
        <v>26</v>
      </c>
      <c r="X31" s="36">
        <f t="shared" si="0"/>
        <v>1</v>
      </c>
      <c r="Y31" s="99"/>
      <c r="Z31" s="272"/>
      <c r="AA31" s="107"/>
      <c r="AB31" s="108"/>
      <c r="AC31" s="96"/>
    </row>
    <row r="32" spans="1:29" ht="15.75" thickBot="1" x14ac:dyDescent="0.3">
      <c r="A32" s="96"/>
      <c r="B32" s="258" t="s">
        <v>940</v>
      </c>
      <c r="C32" s="258" t="s">
        <v>941</v>
      </c>
      <c r="D32" s="258">
        <v>1999</v>
      </c>
      <c r="E32" s="176"/>
      <c r="F32" s="117"/>
      <c r="G32" s="299"/>
      <c r="H32" s="299"/>
      <c r="I32" s="138"/>
      <c r="J32" s="139"/>
      <c r="K32" s="137"/>
      <c r="L32" s="84"/>
      <c r="M32" s="85"/>
      <c r="N32" s="120"/>
      <c r="O32" s="137">
        <v>8</v>
      </c>
      <c r="P32" s="84">
        <v>33</v>
      </c>
      <c r="Q32" s="85"/>
      <c r="R32" s="120"/>
      <c r="S32" s="137"/>
      <c r="T32" s="84"/>
      <c r="U32" s="176"/>
      <c r="V32" s="117"/>
      <c r="W32" s="33">
        <f t="shared" si="1"/>
        <v>33</v>
      </c>
      <c r="X32" s="36">
        <f t="shared" si="0"/>
        <v>1</v>
      </c>
      <c r="Y32" s="99"/>
      <c r="Z32" s="272"/>
      <c r="AA32" s="107"/>
      <c r="AB32" s="108"/>
      <c r="AC32" s="96"/>
    </row>
    <row r="33" spans="1:29" ht="15.75" thickBot="1" x14ac:dyDescent="0.3">
      <c r="A33" s="96"/>
      <c r="B33" s="258" t="s">
        <v>758</v>
      </c>
      <c r="C33" s="258" t="s">
        <v>3</v>
      </c>
      <c r="D33" s="258">
        <v>2000</v>
      </c>
      <c r="E33" s="176"/>
      <c r="F33" s="117"/>
      <c r="G33" s="299"/>
      <c r="H33" s="299"/>
      <c r="I33" s="138"/>
      <c r="J33" s="139"/>
      <c r="K33" s="137">
        <v>23</v>
      </c>
      <c r="L33" s="84">
        <v>18</v>
      </c>
      <c r="M33" s="85"/>
      <c r="N33" s="120"/>
      <c r="O33" s="137"/>
      <c r="P33" s="84"/>
      <c r="Q33" s="85"/>
      <c r="R33" s="120"/>
      <c r="S33" s="137"/>
      <c r="T33" s="84"/>
      <c r="U33" s="176"/>
      <c r="V33" s="117"/>
      <c r="W33" s="33">
        <f t="shared" si="1"/>
        <v>18</v>
      </c>
      <c r="X33" s="36">
        <f t="shared" si="0"/>
        <v>1</v>
      </c>
      <c r="Y33" s="99"/>
      <c r="Z33" s="272"/>
      <c r="AA33" s="107"/>
      <c r="AB33" s="108"/>
      <c r="AC33" s="96"/>
    </row>
    <row r="34" spans="1:29" ht="15.75" thickBot="1" x14ac:dyDescent="0.3">
      <c r="A34" s="96"/>
      <c r="B34" s="258" t="s">
        <v>763</v>
      </c>
      <c r="C34" s="258" t="s">
        <v>18</v>
      </c>
      <c r="D34" s="258">
        <v>1993</v>
      </c>
      <c r="E34" s="176"/>
      <c r="F34" s="117"/>
      <c r="G34" s="299"/>
      <c r="H34" s="299"/>
      <c r="I34" s="138"/>
      <c r="J34" s="139"/>
      <c r="K34" s="137">
        <v>28</v>
      </c>
      <c r="L34" s="84">
        <v>13</v>
      </c>
      <c r="M34" s="85"/>
      <c r="N34" s="120"/>
      <c r="O34" s="137"/>
      <c r="P34" s="84"/>
      <c r="Q34" s="85"/>
      <c r="R34" s="120"/>
      <c r="S34" s="137"/>
      <c r="T34" s="84"/>
      <c r="U34" s="176"/>
      <c r="V34" s="117"/>
      <c r="W34" s="33">
        <f t="shared" si="1"/>
        <v>13</v>
      </c>
      <c r="X34" s="36">
        <f t="shared" si="0"/>
        <v>1</v>
      </c>
      <c r="Y34" s="99"/>
      <c r="Z34" s="272"/>
      <c r="AA34" s="107"/>
      <c r="AB34" s="108"/>
      <c r="AC34" s="96"/>
    </row>
    <row r="35" spans="1:29" ht="15.75" thickBot="1" x14ac:dyDescent="0.3">
      <c r="A35" s="96"/>
      <c r="B35" s="258" t="s">
        <v>749</v>
      </c>
      <c r="C35" s="258" t="s">
        <v>608</v>
      </c>
      <c r="D35" s="258">
        <v>1988</v>
      </c>
      <c r="E35" s="176"/>
      <c r="F35" s="117"/>
      <c r="G35" s="299"/>
      <c r="H35" s="299"/>
      <c r="I35" s="138"/>
      <c r="J35" s="139"/>
      <c r="K35" s="137">
        <v>13</v>
      </c>
      <c r="L35" s="84">
        <v>28</v>
      </c>
      <c r="M35" s="85"/>
      <c r="N35" s="120"/>
      <c r="O35" s="137"/>
      <c r="P35" s="84"/>
      <c r="Q35" s="85"/>
      <c r="R35" s="120"/>
      <c r="S35" s="137"/>
      <c r="T35" s="84"/>
      <c r="U35" s="176"/>
      <c r="V35" s="117"/>
      <c r="W35" s="33">
        <f t="shared" si="1"/>
        <v>28</v>
      </c>
      <c r="X35" s="36">
        <f t="shared" si="0"/>
        <v>1</v>
      </c>
      <c r="Y35" s="99"/>
      <c r="Z35" s="272"/>
      <c r="AA35" s="107"/>
      <c r="AB35" s="108"/>
      <c r="AC35" s="96"/>
    </row>
    <row r="36" spans="1:29" ht="15.75" thickBot="1" x14ac:dyDescent="0.3">
      <c r="A36" s="96"/>
      <c r="B36" s="258" t="s">
        <v>755</v>
      </c>
      <c r="C36" s="258" t="s">
        <v>194</v>
      </c>
      <c r="D36" s="258">
        <v>1995</v>
      </c>
      <c r="E36" s="176"/>
      <c r="F36" s="117"/>
      <c r="G36" s="299"/>
      <c r="H36" s="299"/>
      <c r="I36" s="138"/>
      <c r="J36" s="139"/>
      <c r="K36" s="137">
        <v>20</v>
      </c>
      <c r="L36" s="84">
        <v>21</v>
      </c>
      <c r="M36" s="85"/>
      <c r="N36" s="120"/>
      <c r="O36" s="137"/>
      <c r="P36" s="84"/>
      <c r="Q36" s="85"/>
      <c r="R36" s="120"/>
      <c r="S36" s="137"/>
      <c r="T36" s="84"/>
      <c r="U36" s="176"/>
      <c r="V36" s="117"/>
      <c r="W36" s="33">
        <f t="shared" si="1"/>
        <v>21</v>
      </c>
      <c r="X36" s="36">
        <f t="shared" si="0"/>
        <v>1</v>
      </c>
      <c r="Y36" s="99"/>
      <c r="Z36" s="272"/>
      <c r="AA36" s="107"/>
      <c r="AB36" s="108"/>
      <c r="AC36" s="96"/>
    </row>
    <row r="37" spans="1:29" ht="15.75" thickBot="1" x14ac:dyDescent="0.3">
      <c r="A37" s="96"/>
      <c r="B37" s="258" t="s">
        <v>142</v>
      </c>
      <c r="C37" s="258" t="s">
        <v>143</v>
      </c>
      <c r="D37" s="258">
        <v>1994</v>
      </c>
      <c r="E37" s="176">
        <v>7</v>
      </c>
      <c r="F37" s="117">
        <v>34</v>
      </c>
      <c r="G37" s="299"/>
      <c r="H37" s="299"/>
      <c r="I37" s="85"/>
      <c r="J37" s="120"/>
      <c r="K37" s="137"/>
      <c r="L37" s="84"/>
      <c r="M37" s="85"/>
      <c r="N37" s="120"/>
      <c r="O37" s="137"/>
      <c r="P37" s="84"/>
      <c r="Q37" s="85"/>
      <c r="R37" s="120"/>
      <c r="S37" s="137"/>
      <c r="T37" s="84"/>
      <c r="U37" s="176"/>
      <c r="V37" s="117"/>
      <c r="W37" s="33">
        <f t="shared" si="1"/>
        <v>34</v>
      </c>
      <c r="X37" s="36">
        <f t="shared" ref="X37:X68" si="2">COUNT(E37,G37,I37,K37,M37,O37,Q37,S37,U37)</f>
        <v>1</v>
      </c>
      <c r="Y37" s="99"/>
      <c r="Z37" s="272"/>
      <c r="AA37" s="107"/>
      <c r="AB37" s="108"/>
      <c r="AC37" s="96"/>
    </row>
    <row r="38" spans="1:29" ht="15.75" thickBot="1" x14ac:dyDescent="0.3">
      <c r="A38" s="96"/>
      <c r="B38" s="258" t="s">
        <v>765</v>
      </c>
      <c r="C38" s="258" t="s">
        <v>449</v>
      </c>
      <c r="D38" s="258">
        <v>2000</v>
      </c>
      <c r="E38" s="176"/>
      <c r="F38" s="117"/>
      <c r="G38" s="299"/>
      <c r="H38" s="299"/>
      <c r="I38" s="138"/>
      <c r="J38" s="139"/>
      <c r="K38" s="137">
        <v>30</v>
      </c>
      <c r="L38" s="84">
        <v>11</v>
      </c>
      <c r="M38" s="85"/>
      <c r="N38" s="120"/>
      <c r="O38" s="137"/>
      <c r="P38" s="84"/>
      <c r="Q38" s="85"/>
      <c r="R38" s="120"/>
      <c r="S38" s="137"/>
      <c r="T38" s="84"/>
      <c r="U38" s="176"/>
      <c r="V38" s="117"/>
      <c r="W38" s="33">
        <f t="shared" si="1"/>
        <v>11</v>
      </c>
      <c r="X38" s="36">
        <f t="shared" si="2"/>
        <v>1</v>
      </c>
      <c r="Y38" s="99"/>
      <c r="Z38" s="272"/>
      <c r="AA38" s="107"/>
      <c r="AB38" s="108"/>
      <c r="AC38" s="96"/>
    </row>
    <row r="39" spans="1:29" ht="15.75" thickBot="1" x14ac:dyDescent="0.3">
      <c r="A39" s="96"/>
      <c r="B39" s="258" t="s">
        <v>750</v>
      </c>
      <c r="C39" s="258" t="s">
        <v>3</v>
      </c>
      <c r="D39" s="258">
        <v>1983</v>
      </c>
      <c r="E39" s="176"/>
      <c r="F39" s="117"/>
      <c r="G39" s="299"/>
      <c r="H39" s="299"/>
      <c r="I39" s="138"/>
      <c r="J39" s="139"/>
      <c r="K39" s="137">
        <v>14</v>
      </c>
      <c r="L39" s="84">
        <v>27</v>
      </c>
      <c r="M39" s="85"/>
      <c r="N39" s="120"/>
      <c r="O39" s="137"/>
      <c r="P39" s="84"/>
      <c r="Q39" s="85"/>
      <c r="R39" s="120"/>
      <c r="S39" s="137"/>
      <c r="T39" s="84"/>
      <c r="U39" s="176"/>
      <c r="V39" s="117"/>
      <c r="W39" s="33">
        <f t="shared" ref="W39:W70" si="3">SUM(F39,H39,J39,L39,N39,P39,R39,T39,V39)</f>
        <v>27</v>
      </c>
      <c r="X39" s="36">
        <f t="shared" si="2"/>
        <v>1</v>
      </c>
      <c r="Y39" s="99"/>
      <c r="Z39" s="272"/>
      <c r="AA39" s="107"/>
      <c r="AB39" s="108"/>
      <c r="AC39" s="96"/>
    </row>
    <row r="40" spans="1:29" ht="15.75" thickBot="1" x14ac:dyDescent="0.3">
      <c r="A40" s="96"/>
      <c r="B40" s="258" t="s">
        <v>337</v>
      </c>
      <c r="C40" s="258" t="s">
        <v>338</v>
      </c>
      <c r="D40" s="279">
        <v>1984</v>
      </c>
      <c r="E40" s="176"/>
      <c r="F40" s="117"/>
      <c r="G40" s="299">
        <v>20</v>
      </c>
      <c r="H40" s="299">
        <v>21</v>
      </c>
      <c r="I40" s="85"/>
      <c r="J40" s="120"/>
      <c r="K40" s="137"/>
      <c r="L40" s="84"/>
      <c r="M40" s="85"/>
      <c r="N40" s="120"/>
      <c r="O40" s="137"/>
      <c r="P40" s="84"/>
      <c r="Q40" s="85"/>
      <c r="R40" s="120"/>
      <c r="S40" s="137"/>
      <c r="T40" s="84"/>
      <c r="U40" s="176"/>
      <c r="V40" s="117"/>
      <c r="W40" s="33">
        <f t="shared" si="3"/>
        <v>21</v>
      </c>
      <c r="X40" s="36">
        <f t="shared" si="2"/>
        <v>1</v>
      </c>
      <c r="Y40" s="99"/>
      <c r="Z40" s="272"/>
      <c r="AA40" s="107"/>
      <c r="AB40" s="108"/>
      <c r="AC40" s="96"/>
    </row>
    <row r="41" spans="1:29" ht="15.75" thickBot="1" x14ac:dyDescent="0.3">
      <c r="A41" s="96"/>
      <c r="B41" s="258" t="s">
        <v>344</v>
      </c>
      <c r="C41" s="258" t="s">
        <v>25</v>
      </c>
      <c r="D41" s="258">
        <v>1987</v>
      </c>
      <c r="E41" s="176"/>
      <c r="F41" s="117"/>
      <c r="G41" s="299">
        <v>24</v>
      </c>
      <c r="H41" s="299">
        <v>17</v>
      </c>
      <c r="I41" s="138"/>
      <c r="J41" s="139"/>
      <c r="K41" s="137"/>
      <c r="L41" s="84"/>
      <c r="M41" s="85"/>
      <c r="N41" s="120"/>
      <c r="O41" s="137"/>
      <c r="P41" s="84"/>
      <c r="Q41" s="85"/>
      <c r="R41" s="120"/>
      <c r="S41" s="137"/>
      <c r="T41" s="84"/>
      <c r="U41" s="176"/>
      <c r="V41" s="117"/>
      <c r="W41" s="33">
        <f t="shared" si="3"/>
        <v>17</v>
      </c>
      <c r="X41" s="36">
        <f t="shared" si="2"/>
        <v>1</v>
      </c>
      <c r="Y41" s="99"/>
      <c r="Z41" s="272"/>
      <c r="AA41" s="107"/>
      <c r="AB41" s="108"/>
      <c r="AC41" s="96"/>
    </row>
    <row r="42" spans="1:29" ht="15.75" thickBot="1" x14ac:dyDescent="0.3">
      <c r="A42" s="96"/>
      <c r="B42" s="258" t="s">
        <v>147</v>
      </c>
      <c r="C42" s="258" t="s">
        <v>3</v>
      </c>
      <c r="D42" s="258">
        <v>1986</v>
      </c>
      <c r="E42" s="176">
        <v>11</v>
      </c>
      <c r="F42" s="117">
        <v>30</v>
      </c>
      <c r="G42" s="299">
        <v>12</v>
      </c>
      <c r="H42" s="299">
        <v>29</v>
      </c>
      <c r="I42" s="85">
        <v>10</v>
      </c>
      <c r="J42" s="120">
        <v>31</v>
      </c>
      <c r="K42" s="137">
        <v>15</v>
      </c>
      <c r="L42" s="84">
        <v>26</v>
      </c>
      <c r="M42" s="85"/>
      <c r="N42" s="120"/>
      <c r="O42" s="137"/>
      <c r="P42" s="84"/>
      <c r="Q42" s="85"/>
      <c r="R42" s="120"/>
      <c r="S42" s="137"/>
      <c r="T42" s="84"/>
      <c r="U42" s="160"/>
      <c r="V42" s="120"/>
      <c r="W42" s="33">
        <f t="shared" si="3"/>
        <v>116</v>
      </c>
      <c r="X42" s="36">
        <f t="shared" si="2"/>
        <v>4</v>
      </c>
      <c r="Y42" s="99"/>
      <c r="Z42" s="272"/>
      <c r="AA42" s="107"/>
      <c r="AB42" s="108"/>
      <c r="AC42" s="96"/>
    </row>
    <row r="43" spans="1:29" ht="15.75" thickBot="1" x14ac:dyDescent="0.3">
      <c r="A43" s="96"/>
      <c r="B43" s="258" t="s">
        <v>331</v>
      </c>
      <c r="C43" s="258" t="s">
        <v>332</v>
      </c>
      <c r="D43" s="258">
        <v>1993</v>
      </c>
      <c r="E43" s="176"/>
      <c r="F43" s="117"/>
      <c r="G43" s="299">
        <v>15</v>
      </c>
      <c r="H43" s="299">
        <v>26</v>
      </c>
      <c r="I43" s="85"/>
      <c r="J43" s="120"/>
      <c r="K43" s="137"/>
      <c r="L43" s="84"/>
      <c r="M43" s="85"/>
      <c r="N43" s="120"/>
      <c r="O43" s="137"/>
      <c r="P43" s="84"/>
      <c r="Q43" s="85"/>
      <c r="R43" s="120"/>
      <c r="S43" s="137"/>
      <c r="T43" s="84"/>
      <c r="U43" s="160"/>
      <c r="V43" s="120"/>
      <c r="W43" s="33">
        <f t="shared" si="3"/>
        <v>26</v>
      </c>
      <c r="X43" s="36">
        <f t="shared" si="2"/>
        <v>1</v>
      </c>
      <c r="Y43" s="99"/>
      <c r="Z43" s="272"/>
      <c r="AA43" s="107"/>
      <c r="AB43" s="108"/>
      <c r="AC43" s="96"/>
    </row>
    <row r="44" spans="1:29" ht="15.75" thickBot="1" x14ac:dyDescent="0.3">
      <c r="A44" s="96"/>
      <c r="B44" s="258" t="s">
        <v>766</v>
      </c>
      <c r="C44" s="258" t="s">
        <v>3</v>
      </c>
      <c r="D44" s="258">
        <v>1997</v>
      </c>
      <c r="E44" s="176"/>
      <c r="F44" s="117"/>
      <c r="G44" s="299"/>
      <c r="H44" s="299"/>
      <c r="I44" s="138"/>
      <c r="J44" s="139"/>
      <c r="K44" s="137">
        <v>31</v>
      </c>
      <c r="L44" s="84">
        <v>10</v>
      </c>
      <c r="M44" s="85"/>
      <c r="N44" s="120"/>
      <c r="O44" s="137"/>
      <c r="P44" s="84"/>
      <c r="Q44" s="85"/>
      <c r="R44" s="120"/>
      <c r="S44" s="137"/>
      <c r="T44" s="84"/>
      <c r="U44" s="160"/>
      <c r="V44" s="120"/>
      <c r="W44" s="33">
        <f t="shared" si="3"/>
        <v>10</v>
      </c>
      <c r="X44" s="36">
        <f t="shared" si="2"/>
        <v>1</v>
      </c>
      <c r="Y44" s="99"/>
      <c r="Z44" s="272"/>
      <c r="AA44" s="107"/>
      <c r="AB44" s="108"/>
      <c r="AC44" s="96"/>
    </row>
    <row r="45" spans="1:29" ht="15.75" thickBot="1" x14ac:dyDescent="0.3">
      <c r="A45" s="96"/>
      <c r="B45" s="258" t="s">
        <v>153</v>
      </c>
      <c r="C45" s="258" t="s">
        <v>16</v>
      </c>
      <c r="D45" s="258">
        <v>1994</v>
      </c>
      <c r="E45" s="176">
        <v>16</v>
      </c>
      <c r="F45" s="117">
        <v>25</v>
      </c>
      <c r="G45" s="299"/>
      <c r="H45" s="299"/>
      <c r="I45" s="85"/>
      <c r="J45" s="120"/>
      <c r="K45" s="137"/>
      <c r="L45" s="84"/>
      <c r="M45" s="85"/>
      <c r="N45" s="120"/>
      <c r="O45" s="137"/>
      <c r="P45" s="84"/>
      <c r="Q45" s="85"/>
      <c r="R45" s="120"/>
      <c r="S45" s="137"/>
      <c r="T45" s="84"/>
      <c r="U45" s="160"/>
      <c r="V45" s="120"/>
      <c r="W45" s="33">
        <f t="shared" si="3"/>
        <v>25</v>
      </c>
      <c r="X45" s="36">
        <f t="shared" si="2"/>
        <v>1</v>
      </c>
      <c r="Y45" s="99"/>
      <c r="Z45" s="272"/>
      <c r="AA45" s="107"/>
      <c r="AB45" s="108"/>
      <c r="AC45" s="96"/>
    </row>
    <row r="46" spans="1:29" ht="15.75" thickBot="1" x14ac:dyDescent="0.3">
      <c r="A46" s="96"/>
      <c r="B46" s="258" t="s">
        <v>871</v>
      </c>
      <c r="C46" s="258" t="s">
        <v>18</v>
      </c>
      <c r="D46" s="258">
        <v>1993</v>
      </c>
      <c r="E46" s="176"/>
      <c r="F46" s="117"/>
      <c r="G46" s="299"/>
      <c r="H46" s="299"/>
      <c r="I46" s="44"/>
      <c r="J46" s="42"/>
      <c r="K46" s="137"/>
      <c r="L46" s="84"/>
      <c r="M46" s="85">
        <v>10</v>
      </c>
      <c r="N46" s="120">
        <v>31</v>
      </c>
      <c r="O46" s="137"/>
      <c r="P46" s="84"/>
      <c r="Q46" s="85"/>
      <c r="R46" s="120"/>
      <c r="S46" s="137"/>
      <c r="T46" s="84"/>
      <c r="U46" s="160"/>
      <c r="V46" s="120"/>
      <c r="W46" s="33">
        <f t="shared" si="3"/>
        <v>31</v>
      </c>
      <c r="X46" s="36">
        <f t="shared" si="2"/>
        <v>1</v>
      </c>
      <c r="Y46" s="99"/>
      <c r="Z46" s="272"/>
      <c r="AA46" s="107"/>
      <c r="AB46" s="108"/>
      <c r="AC46" s="96"/>
    </row>
    <row r="47" spans="1:29" ht="15.75" thickBot="1" x14ac:dyDescent="0.3">
      <c r="A47" s="96"/>
      <c r="B47" s="258" t="s">
        <v>507</v>
      </c>
      <c r="C47" s="258" t="s">
        <v>29</v>
      </c>
      <c r="D47" s="258">
        <v>1992</v>
      </c>
      <c r="E47" s="176"/>
      <c r="F47" s="117"/>
      <c r="G47" s="299"/>
      <c r="H47" s="299"/>
      <c r="I47" s="299">
        <v>18</v>
      </c>
      <c r="J47" s="299">
        <v>23</v>
      </c>
      <c r="K47" s="137"/>
      <c r="L47" s="84"/>
      <c r="M47" s="85"/>
      <c r="N47" s="120"/>
      <c r="O47" s="137"/>
      <c r="P47" s="84"/>
      <c r="Q47" s="85"/>
      <c r="R47" s="120"/>
      <c r="S47" s="137"/>
      <c r="T47" s="84"/>
      <c r="U47" s="160"/>
      <c r="V47" s="120"/>
      <c r="W47" s="33">
        <f t="shared" si="3"/>
        <v>23</v>
      </c>
      <c r="X47" s="36">
        <f t="shared" si="2"/>
        <v>1</v>
      </c>
      <c r="Y47" s="99"/>
      <c r="Z47" s="272"/>
      <c r="AA47" s="107"/>
      <c r="AB47" s="108"/>
      <c r="AC47" s="96"/>
    </row>
    <row r="48" spans="1:29" ht="15.75" thickBot="1" x14ac:dyDescent="0.3">
      <c r="A48" s="96"/>
      <c r="B48" s="258" t="s">
        <v>752</v>
      </c>
      <c r="C48" s="258" t="s">
        <v>16</v>
      </c>
      <c r="D48" s="258">
        <v>1988</v>
      </c>
      <c r="E48" s="176"/>
      <c r="F48" s="117"/>
      <c r="G48" s="137"/>
      <c r="H48" s="84"/>
      <c r="I48" s="44"/>
      <c r="J48" s="42"/>
      <c r="K48" s="137">
        <v>17</v>
      </c>
      <c r="L48" s="84">
        <v>24</v>
      </c>
      <c r="M48" s="85"/>
      <c r="N48" s="120"/>
      <c r="O48" s="137"/>
      <c r="P48" s="84"/>
      <c r="Q48" s="85"/>
      <c r="R48" s="120"/>
      <c r="S48" s="137"/>
      <c r="T48" s="84"/>
      <c r="U48" s="160"/>
      <c r="V48" s="120"/>
      <c r="W48" s="33">
        <f t="shared" si="3"/>
        <v>24</v>
      </c>
      <c r="X48" s="36">
        <f t="shared" si="2"/>
        <v>1</v>
      </c>
      <c r="Y48" s="99"/>
      <c r="Z48" s="272"/>
      <c r="AA48" s="107"/>
      <c r="AB48" s="108"/>
      <c r="AC48" s="96"/>
    </row>
    <row r="49" spans="1:29" ht="15.75" thickBot="1" x14ac:dyDescent="0.3">
      <c r="A49" s="96"/>
      <c r="B49" s="258" t="s">
        <v>764</v>
      </c>
      <c r="C49" s="258" t="s">
        <v>3</v>
      </c>
      <c r="D49" s="258">
        <v>1987</v>
      </c>
      <c r="E49" s="176"/>
      <c r="F49" s="117"/>
      <c r="G49" s="137"/>
      <c r="H49" s="84"/>
      <c r="I49" s="44"/>
      <c r="J49" s="42"/>
      <c r="K49" s="137">
        <v>29</v>
      </c>
      <c r="L49" s="84">
        <v>12</v>
      </c>
      <c r="M49" s="85"/>
      <c r="N49" s="120"/>
      <c r="O49" s="137"/>
      <c r="P49" s="84"/>
      <c r="Q49" s="85"/>
      <c r="R49" s="120"/>
      <c r="S49" s="137"/>
      <c r="T49" s="84"/>
      <c r="U49" s="160"/>
      <c r="V49" s="120"/>
      <c r="W49" s="33">
        <f t="shared" si="3"/>
        <v>12</v>
      </c>
      <c r="X49" s="36">
        <f t="shared" si="2"/>
        <v>1</v>
      </c>
      <c r="Y49" s="99"/>
      <c r="Z49" s="272"/>
      <c r="AA49" s="107"/>
      <c r="AB49" s="108"/>
      <c r="AC49" s="96"/>
    </row>
    <row r="50" spans="1:29" ht="15.75" thickBot="1" x14ac:dyDescent="0.3">
      <c r="A50" s="96"/>
      <c r="B50" s="258" t="s">
        <v>942</v>
      </c>
      <c r="C50" s="258" t="s">
        <v>927</v>
      </c>
      <c r="D50" s="258">
        <v>1997</v>
      </c>
      <c r="E50" s="176"/>
      <c r="F50" s="117"/>
      <c r="G50" s="137"/>
      <c r="H50" s="84"/>
      <c r="I50" s="44"/>
      <c r="J50" s="42"/>
      <c r="K50" s="137"/>
      <c r="L50" s="84"/>
      <c r="M50" s="85"/>
      <c r="N50" s="120"/>
      <c r="O50" s="137">
        <v>9</v>
      </c>
      <c r="P50" s="84">
        <v>32</v>
      </c>
      <c r="Q50" s="85"/>
      <c r="R50" s="120"/>
      <c r="S50" s="137"/>
      <c r="T50" s="84"/>
      <c r="U50" s="160"/>
      <c r="V50" s="120"/>
      <c r="W50" s="33">
        <f t="shared" si="3"/>
        <v>32</v>
      </c>
      <c r="X50" s="36">
        <f t="shared" si="2"/>
        <v>1</v>
      </c>
      <c r="Y50" s="99"/>
      <c r="Z50" s="272"/>
      <c r="AA50" s="107"/>
      <c r="AB50" s="108"/>
      <c r="AC50" s="96"/>
    </row>
    <row r="51" spans="1:29" ht="15.75" thickBot="1" x14ac:dyDescent="0.3">
      <c r="A51" s="96"/>
      <c r="B51" s="258" t="s">
        <v>746</v>
      </c>
      <c r="C51" s="258" t="s">
        <v>3</v>
      </c>
      <c r="D51" s="258">
        <v>1986</v>
      </c>
      <c r="E51" s="176"/>
      <c r="F51" s="117"/>
      <c r="G51" s="137"/>
      <c r="H51" s="84"/>
      <c r="I51" s="44"/>
      <c r="J51" s="42"/>
      <c r="K51" s="137">
        <v>10</v>
      </c>
      <c r="L51" s="84">
        <v>31</v>
      </c>
      <c r="M51" s="85"/>
      <c r="N51" s="120"/>
      <c r="O51" s="137"/>
      <c r="P51" s="84"/>
      <c r="Q51" s="85"/>
      <c r="R51" s="120"/>
      <c r="S51" s="137"/>
      <c r="T51" s="84"/>
      <c r="U51" s="160"/>
      <c r="V51" s="120"/>
      <c r="W51" s="33">
        <f t="shared" si="3"/>
        <v>31</v>
      </c>
      <c r="X51" s="36">
        <f t="shared" si="2"/>
        <v>1</v>
      </c>
      <c r="Y51" s="99"/>
      <c r="Z51" s="272"/>
      <c r="AA51" s="107"/>
      <c r="AB51" s="108"/>
      <c r="AC51" s="96"/>
    </row>
    <row r="52" spans="1:29" ht="15.75" thickBot="1" x14ac:dyDescent="0.3">
      <c r="A52" s="96"/>
      <c r="B52" s="258" t="s">
        <v>761</v>
      </c>
      <c r="C52" s="258" t="s">
        <v>3</v>
      </c>
      <c r="D52" s="258">
        <v>1983</v>
      </c>
      <c r="E52" s="176"/>
      <c r="F52" s="117"/>
      <c r="G52" s="137"/>
      <c r="H52" s="84"/>
      <c r="I52" s="44"/>
      <c r="J52" s="42"/>
      <c r="K52" s="137">
        <v>26</v>
      </c>
      <c r="L52" s="84">
        <v>15</v>
      </c>
      <c r="M52" s="85"/>
      <c r="N52" s="120"/>
      <c r="O52" s="137"/>
      <c r="P52" s="84"/>
      <c r="Q52" s="85"/>
      <c r="R52" s="120"/>
      <c r="S52" s="137"/>
      <c r="T52" s="84"/>
      <c r="U52" s="160"/>
      <c r="V52" s="120"/>
      <c r="W52" s="33">
        <f t="shared" si="3"/>
        <v>15</v>
      </c>
      <c r="X52" s="36">
        <f t="shared" si="2"/>
        <v>1</v>
      </c>
      <c r="Y52" s="99"/>
      <c r="Z52" s="272"/>
      <c r="AA52" s="107"/>
      <c r="AB52" s="108"/>
      <c r="AC52" s="96"/>
    </row>
    <row r="53" spans="1:29" ht="15.75" thickBot="1" x14ac:dyDescent="0.3">
      <c r="A53" s="96"/>
      <c r="B53" s="258" t="s">
        <v>317</v>
      </c>
      <c r="C53" s="258" t="s">
        <v>194</v>
      </c>
      <c r="D53" s="258">
        <v>1985</v>
      </c>
      <c r="E53" s="176"/>
      <c r="F53" s="117"/>
      <c r="G53" s="137">
        <v>1</v>
      </c>
      <c r="H53" s="84">
        <v>50</v>
      </c>
      <c r="I53" s="299"/>
      <c r="J53" s="299"/>
      <c r="K53" s="137"/>
      <c r="L53" s="84"/>
      <c r="M53" s="85"/>
      <c r="N53" s="120"/>
      <c r="O53" s="137"/>
      <c r="P53" s="84"/>
      <c r="Q53" s="85"/>
      <c r="R53" s="120"/>
      <c r="S53" s="137"/>
      <c r="T53" s="84"/>
      <c r="U53" s="160"/>
      <c r="V53" s="120"/>
      <c r="W53" s="33">
        <f t="shared" si="3"/>
        <v>50</v>
      </c>
      <c r="X53" s="36">
        <f t="shared" si="2"/>
        <v>1</v>
      </c>
      <c r="Y53" s="99"/>
      <c r="Z53" s="272"/>
      <c r="AA53" s="107"/>
      <c r="AB53" s="108"/>
      <c r="AC53" s="96"/>
    </row>
    <row r="54" spans="1:29" ht="15.75" thickBot="1" x14ac:dyDescent="0.3">
      <c r="A54" s="96"/>
      <c r="B54" s="258" t="s">
        <v>328</v>
      </c>
      <c r="C54" s="258" t="s">
        <v>18</v>
      </c>
      <c r="D54" s="258">
        <v>1988</v>
      </c>
      <c r="E54" s="176"/>
      <c r="F54" s="117"/>
      <c r="G54" s="137">
        <v>13</v>
      </c>
      <c r="H54" s="84">
        <v>28</v>
      </c>
      <c r="I54" s="299"/>
      <c r="J54" s="299"/>
      <c r="K54" s="137"/>
      <c r="L54" s="84"/>
      <c r="M54" s="85"/>
      <c r="N54" s="120"/>
      <c r="O54" s="137"/>
      <c r="P54" s="84"/>
      <c r="Q54" s="85"/>
      <c r="R54" s="120"/>
      <c r="S54" s="137"/>
      <c r="T54" s="84"/>
      <c r="U54" s="160"/>
      <c r="V54" s="120"/>
      <c r="W54" s="33">
        <f t="shared" si="3"/>
        <v>28</v>
      </c>
      <c r="X54" s="36">
        <f t="shared" si="2"/>
        <v>1</v>
      </c>
      <c r="Y54" s="99"/>
      <c r="Z54" s="272"/>
      <c r="AA54" s="107"/>
      <c r="AB54" s="108"/>
      <c r="AC54" s="96"/>
    </row>
    <row r="55" spans="1:29" ht="15.75" thickBot="1" x14ac:dyDescent="0.3">
      <c r="A55" s="96"/>
      <c r="B55" s="258" t="s">
        <v>336</v>
      </c>
      <c r="C55" s="258" t="s">
        <v>302</v>
      </c>
      <c r="D55" s="258">
        <v>1996</v>
      </c>
      <c r="E55" s="176"/>
      <c r="F55" s="117"/>
      <c r="G55" s="137">
        <v>19</v>
      </c>
      <c r="H55" s="84">
        <v>22</v>
      </c>
      <c r="I55" s="299"/>
      <c r="J55" s="299"/>
      <c r="K55" s="137"/>
      <c r="L55" s="84"/>
      <c r="M55" s="85"/>
      <c r="N55" s="120"/>
      <c r="O55" s="137"/>
      <c r="P55" s="84"/>
      <c r="Q55" s="85"/>
      <c r="R55" s="120"/>
      <c r="S55" s="137"/>
      <c r="T55" s="84"/>
      <c r="U55" s="160"/>
      <c r="V55" s="120"/>
      <c r="W55" s="33">
        <f t="shared" si="3"/>
        <v>22</v>
      </c>
      <c r="X55" s="36">
        <f t="shared" si="2"/>
        <v>1</v>
      </c>
      <c r="Y55" s="99"/>
      <c r="Z55" s="272"/>
      <c r="AA55" s="107"/>
      <c r="AB55" s="108"/>
      <c r="AC55" s="96"/>
    </row>
    <row r="56" spans="1:29" ht="15.75" thickBot="1" x14ac:dyDescent="0.3">
      <c r="A56" s="96"/>
      <c r="B56" s="258" t="s">
        <v>748</v>
      </c>
      <c r="C56" s="258" t="s">
        <v>18</v>
      </c>
      <c r="D56" s="258">
        <v>1997</v>
      </c>
      <c r="E56" s="176"/>
      <c r="F56" s="117"/>
      <c r="G56" s="137"/>
      <c r="H56" s="84"/>
      <c r="I56" s="44"/>
      <c r="J56" s="42"/>
      <c r="K56" s="137">
        <v>12</v>
      </c>
      <c r="L56" s="84">
        <v>29</v>
      </c>
      <c r="M56" s="85"/>
      <c r="N56" s="120"/>
      <c r="O56" s="137"/>
      <c r="P56" s="84"/>
      <c r="Q56" s="85"/>
      <c r="R56" s="120"/>
      <c r="S56" s="137"/>
      <c r="T56" s="84"/>
      <c r="U56" s="160"/>
      <c r="V56" s="120"/>
      <c r="W56" s="33">
        <f t="shared" si="3"/>
        <v>29</v>
      </c>
      <c r="X56" s="36">
        <f t="shared" si="2"/>
        <v>1</v>
      </c>
      <c r="Y56" s="99"/>
      <c r="Z56" s="272"/>
      <c r="AA56" s="107"/>
      <c r="AB56" s="108"/>
      <c r="AC56" s="96"/>
    </row>
    <row r="57" spans="1:29" ht="15.75" thickBot="1" x14ac:dyDescent="0.3">
      <c r="A57" s="96"/>
      <c r="B57" s="258" t="s">
        <v>870</v>
      </c>
      <c r="C57" s="258" t="s">
        <v>18</v>
      </c>
      <c r="D57" s="258">
        <v>1988</v>
      </c>
      <c r="E57" s="176"/>
      <c r="F57" s="117"/>
      <c r="G57" s="137"/>
      <c r="H57" s="84"/>
      <c r="I57" s="44"/>
      <c r="J57" s="42"/>
      <c r="K57" s="137"/>
      <c r="L57" s="84"/>
      <c r="M57" s="85">
        <v>9</v>
      </c>
      <c r="N57" s="120">
        <v>32</v>
      </c>
      <c r="O57" s="137"/>
      <c r="P57" s="84"/>
      <c r="Q57" s="85"/>
      <c r="R57" s="120"/>
      <c r="S57" s="137"/>
      <c r="T57" s="84"/>
      <c r="U57" s="160"/>
      <c r="V57" s="120"/>
      <c r="W57" s="33">
        <f t="shared" si="3"/>
        <v>32</v>
      </c>
      <c r="X57" s="36">
        <f t="shared" si="2"/>
        <v>1</v>
      </c>
      <c r="Y57" s="99"/>
      <c r="Z57" s="272"/>
      <c r="AA57" s="107"/>
      <c r="AB57" s="108"/>
      <c r="AC57" s="96"/>
    </row>
    <row r="58" spans="1:29" ht="15.75" thickBot="1" x14ac:dyDescent="0.3">
      <c r="A58" s="96"/>
      <c r="B58" s="258" t="s">
        <v>508</v>
      </c>
      <c r="C58" s="258" t="s">
        <v>358</v>
      </c>
      <c r="D58" s="258">
        <v>2000</v>
      </c>
      <c r="E58" s="176"/>
      <c r="F58" s="117"/>
      <c r="G58" s="137"/>
      <c r="H58" s="84"/>
      <c r="I58" s="299">
        <v>19</v>
      </c>
      <c r="J58" s="299">
        <v>22</v>
      </c>
      <c r="K58" s="137"/>
      <c r="L58" s="84"/>
      <c r="M58" s="85"/>
      <c r="N58" s="120"/>
      <c r="O58" s="137"/>
      <c r="P58" s="84"/>
      <c r="Q58" s="85"/>
      <c r="R58" s="120"/>
      <c r="S58" s="137"/>
      <c r="T58" s="84"/>
      <c r="U58" s="160"/>
      <c r="V58" s="120"/>
      <c r="W58" s="33">
        <f t="shared" si="3"/>
        <v>22</v>
      </c>
      <c r="X58" s="36">
        <f t="shared" si="2"/>
        <v>1</v>
      </c>
      <c r="Y58" s="99"/>
      <c r="Z58" s="272"/>
      <c r="AA58" s="107"/>
      <c r="AB58" s="108"/>
      <c r="AC58" s="96"/>
    </row>
    <row r="59" spans="1:29" ht="15.75" thickBot="1" x14ac:dyDescent="0.3">
      <c r="A59" s="96"/>
      <c r="B59" s="258" t="s">
        <v>144</v>
      </c>
      <c r="C59" s="258" t="s">
        <v>18</v>
      </c>
      <c r="D59" s="258">
        <v>1991</v>
      </c>
      <c r="E59" s="176">
        <v>8</v>
      </c>
      <c r="F59" s="117">
        <v>33</v>
      </c>
      <c r="G59" s="137"/>
      <c r="H59" s="84"/>
      <c r="I59" s="299"/>
      <c r="J59" s="299"/>
      <c r="K59" s="137"/>
      <c r="L59" s="84"/>
      <c r="M59" s="85"/>
      <c r="N59" s="120"/>
      <c r="O59" s="137"/>
      <c r="P59" s="84"/>
      <c r="Q59" s="85"/>
      <c r="R59" s="120"/>
      <c r="S59" s="137"/>
      <c r="T59" s="84"/>
      <c r="U59" s="160"/>
      <c r="V59" s="120"/>
      <c r="W59" s="33">
        <f t="shared" si="3"/>
        <v>33</v>
      </c>
      <c r="X59" s="36">
        <f t="shared" si="2"/>
        <v>1</v>
      </c>
      <c r="Y59" s="99"/>
      <c r="Z59" s="272"/>
      <c r="AA59" s="107"/>
      <c r="AB59" s="108"/>
      <c r="AC59" s="96"/>
    </row>
    <row r="60" spans="1:29" ht="15.75" thickBot="1" x14ac:dyDescent="0.3">
      <c r="A60" s="96"/>
      <c r="B60" s="258" t="s">
        <v>506</v>
      </c>
      <c r="C60" s="258" t="s">
        <v>19</v>
      </c>
      <c r="D60" s="258">
        <v>1991</v>
      </c>
      <c r="E60" s="176"/>
      <c r="F60" s="117"/>
      <c r="G60" s="137"/>
      <c r="H60" s="84"/>
      <c r="I60" s="299">
        <v>17</v>
      </c>
      <c r="J60" s="299">
        <v>24</v>
      </c>
      <c r="K60" s="137"/>
      <c r="L60" s="84"/>
      <c r="M60" s="85"/>
      <c r="N60" s="120"/>
      <c r="O60" s="137"/>
      <c r="P60" s="84"/>
      <c r="Q60" s="85"/>
      <c r="R60" s="120"/>
      <c r="S60" s="137"/>
      <c r="T60" s="84"/>
      <c r="U60" s="160"/>
      <c r="V60" s="120"/>
      <c r="W60" s="33">
        <f t="shared" si="3"/>
        <v>24</v>
      </c>
      <c r="X60" s="36">
        <f t="shared" si="2"/>
        <v>1</v>
      </c>
      <c r="Y60" s="99"/>
      <c r="Z60" s="272"/>
      <c r="AA60" s="107"/>
      <c r="AB60" s="108"/>
      <c r="AC60" s="96"/>
    </row>
    <row r="61" spans="1:29" ht="15.75" thickBot="1" x14ac:dyDescent="0.3">
      <c r="A61" s="96"/>
      <c r="B61" s="258" t="s">
        <v>513</v>
      </c>
      <c r="C61" s="258" t="s">
        <v>514</v>
      </c>
      <c r="D61" s="258">
        <v>1984</v>
      </c>
      <c r="E61" s="176"/>
      <c r="F61" s="117"/>
      <c r="G61" s="137"/>
      <c r="H61" s="84"/>
      <c r="I61" s="299">
        <v>23</v>
      </c>
      <c r="J61" s="299">
        <v>18</v>
      </c>
      <c r="K61" s="137"/>
      <c r="L61" s="84"/>
      <c r="M61" s="85"/>
      <c r="N61" s="120"/>
      <c r="O61" s="137"/>
      <c r="P61" s="84"/>
      <c r="Q61" s="85"/>
      <c r="R61" s="120"/>
      <c r="S61" s="137"/>
      <c r="T61" s="84"/>
      <c r="U61" s="160"/>
      <c r="V61" s="120"/>
      <c r="W61" s="33">
        <f t="shared" si="3"/>
        <v>18</v>
      </c>
      <c r="X61" s="36">
        <f t="shared" si="2"/>
        <v>1</v>
      </c>
      <c r="Y61" s="99"/>
      <c r="Z61" s="272"/>
      <c r="AA61" s="107"/>
      <c r="AB61" s="108"/>
      <c r="AC61" s="96"/>
    </row>
    <row r="62" spans="1:29" ht="15.75" thickBot="1" x14ac:dyDescent="0.3">
      <c r="A62" s="96"/>
      <c r="B62" s="258" t="s">
        <v>335</v>
      </c>
      <c r="C62" s="258" t="s">
        <v>307</v>
      </c>
      <c r="D62" s="258">
        <v>1988</v>
      </c>
      <c r="E62" s="176"/>
      <c r="F62" s="117"/>
      <c r="G62" s="137">
        <v>18</v>
      </c>
      <c r="H62" s="84">
        <v>23</v>
      </c>
      <c r="I62" s="299"/>
      <c r="J62" s="299"/>
      <c r="K62" s="137"/>
      <c r="L62" s="84"/>
      <c r="M62" s="85"/>
      <c r="N62" s="120"/>
      <c r="O62" s="137"/>
      <c r="P62" s="84"/>
      <c r="Q62" s="85"/>
      <c r="R62" s="120"/>
      <c r="S62" s="137"/>
      <c r="T62" s="84"/>
      <c r="U62" s="160"/>
      <c r="V62" s="120"/>
      <c r="W62" s="33">
        <f t="shared" si="3"/>
        <v>23</v>
      </c>
      <c r="X62" s="36">
        <f t="shared" si="2"/>
        <v>1</v>
      </c>
      <c r="Y62" s="99"/>
      <c r="Z62" s="272"/>
      <c r="AA62" s="107"/>
      <c r="AB62" s="108"/>
      <c r="AC62" s="96"/>
    </row>
    <row r="63" spans="1:29" ht="15.75" thickBot="1" x14ac:dyDescent="0.3">
      <c r="A63" s="96"/>
      <c r="B63" s="258" t="s">
        <v>512</v>
      </c>
      <c r="C63" s="258" t="s">
        <v>19</v>
      </c>
      <c r="D63" s="258">
        <v>1986</v>
      </c>
      <c r="E63" s="176"/>
      <c r="F63" s="117"/>
      <c r="G63" s="137"/>
      <c r="H63" s="84"/>
      <c r="I63" s="299">
        <v>22</v>
      </c>
      <c r="J63" s="299">
        <v>19</v>
      </c>
      <c r="K63" s="137"/>
      <c r="L63" s="84"/>
      <c r="M63" s="85"/>
      <c r="N63" s="120"/>
      <c r="O63" s="137"/>
      <c r="P63" s="84"/>
      <c r="Q63" s="85"/>
      <c r="R63" s="120"/>
      <c r="S63" s="137"/>
      <c r="T63" s="84"/>
      <c r="U63" s="160"/>
      <c r="V63" s="120"/>
      <c r="W63" s="33">
        <f t="shared" si="3"/>
        <v>19</v>
      </c>
      <c r="X63" s="36">
        <f t="shared" si="2"/>
        <v>1</v>
      </c>
      <c r="Y63" s="99"/>
      <c r="Z63" s="272"/>
      <c r="AA63" s="107"/>
      <c r="AB63" s="108"/>
      <c r="AC63" s="96"/>
    </row>
    <row r="64" spans="1:29" ht="15.75" thickBot="1" x14ac:dyDescent="0.3">
      <c r="A64" s="96"/>
      <c r="B64" s="258" t="s">
        <v>496</v>
      </c>
      <c r="C64" s="258" t="s">
        <v>50</v>
      </c>
      <c r="D64" s="258">
        <v>1992</v>
      </c>
      <c r="E64" s="176"/>
      <c r="F64" s="117"/>
      <c r="G64" s="137"/>
      <c r="H64" s="84"/>
      <c r="I64" s="299">
        <v>5</v>
      </c>
      <c r="J64" s="299">
        <v>36</v>
      </c>
      <c r="K64" s="137"/>
      <c r="L64" s="84"/>
      <c r="M64" s="85"/>
      <c r="N64" s="120"/>
      <c r="O64" s="137"/>
      <c r="P64" s="84"/>
      <c r="Q64" s="85"/>
      <c r="R64" s="120"/>
      <c r="S64" s="137"/>
      <c r="T64" s="84"/>
      <c r="U64" s="160"/>
      <c r="V64" s="120"/>
      <c r="W64" s="33">
        <f t="shared" si="3"/>
        <v>36</v>
      </c>
      <c r="X64" s="36">
        <f t="shared" si="2"/>
        <v>1</v>
      </c>
      <c r="Y64" s="99"/>
      <c r="Z64" s="272"/>
      <c r="AA64" s="107"/>
      <c r="AB64" s="108"/>
      <c r="AC64" s="96"/>
    </row>
    <row r="65" spans="1:29" ht="15.75" thickBot="1" x14ac:dyDescent="0.3">
      <c r="A65" s="96"/>
      <c r="B65" s="258" t="s">
        <v>747</v>
      </c>
      <c r="C65" s="258" t="s">
        <v>97</v>
      </c>
      <c r="D65" s="258">
        <v>1983</v>
      </c>
      <c r="E65" s="176"/>
      <c r="F65" s="117"/>
      <c r="G65" s="137"/>
      <c r="H65" s="84"/>
      <c r="I65" s="44"/>
      <c r="J65" s="42"/>
      <c r="K65" s="137">
        <v>11</v>
      </c>
      <c r="L65" s="84">
        <v>30</v>
      </c>
      <c r="M65" s="85"/>
      <c r="N65" s="120"/>
      <c r="O65" s="137"/>
      <c r="P65" s="84"/>
      <c r="Q65" s="85"/>
      <c r="R65" s="120"/>
      <c r="S65" s="137"/>
      <c r="T65" s="84"/>
      <c r="U65" s="160"/>
      <c r="V65" s="120"/>
      <c r="W65" s="33">
        <f t="shared" si="3"/>
        <v>30</v>
      </c>
      <c r="X65" s="36">
        <f t="shared" si="2"/>
        <v>1</v>
      </c>
      <c r="Y65" s="99"/>
      <c r="Z65" s="272"/>
      <c r="AA65" s="107"/>
      <c r="AB65" s="108"/>
      <c r="AC65" s="96"/>
    </row>
    <row r="66" spans="1:29" ht="15.75" thickBot="1" x14ac:dyDescent="0.3">
      <c r="A66" s="96"/>
      <c r="B66" s="258" t="s">
        <v>324</v>
      </c>
      <c r="C66" s="258" t="s">
        <v>309</v>
      </c>
      <c r="D66" s="258">
        <v>1992</v>
      </c>
      <c r="E66" s="176"/>
      <c r="F66" s="117"/>
      <c r="G66" s="137">
        <v>8</v>
      </c>
      <c r="H66" s="84">
        <v>33</v>
      </c>
      <c r="I66" s="299"/>
      <c r="J66" s="299"/>
      <c r="K66" s="299"/>
      <c r="L66" s="299"/>
      <c r="M66" s="85"/>
      <c r="N66" s="120"/>
      <c r="O66" s="137"/>
      <c r="P66" s="84"/>
      <c r="Q66" s="85"/>
      <c r="R66" s="120"/>
      <c r="S66" s="137"/>
      <c r="T66" s="84"/>
      <c r="U66" s="160"/>
      <c r="V66" s="120"/>
      <c r="W66" s="33">
        <f t="shared" si="3"/>
        <v>33</v>
      </c>
      <c r="X66" s="36">
        <f t="shared" si="2"/>
        <v>1</v>
      </c>
      <c r="Y66" s="99"/>
      <c r="Z66" s="272"/>
      <c r="AA66" s="107"/>
      <c r="AB66" s="108"/>
      <c r="AC66" s="96"/>
    </row>
    <row r="67" spans="1:29" ht="15.75" thickBot="1" x14ac:dyDescent="0.3">
      <c r="A67" s="96"/>
      <c r="B67" s="258" t="s">
        <v>133</v>
      </c>
      <c r="C67" s="258" t="s">
        <v>134</v>
      </c>
      <c r="D67" s="258">
        <v>1983</v>
      </c>
      <c r="E67" s="176">
        <v>1</v>
      </c>
      <c r="F67" s="117">
        <v>50</v>
      </c>
      <c r="G67" s="137"/>
      <c r="H67" s="84"/>
      <c r="I67" s="299">
        <v>3</v>
      </c>
      <c r="J67" s="299">
        <v>40</v>
      </c>
      <c r="K67" s="299">
        <v>6</v>
      </c>
      <c r="L67" s="268">
        <v>35</v>
      </c>
      <c r="M67" s="85">
        <v>3</v>
      </c>
      <c r="N67" s="120">
        <v>40</v>
      </c>
      <c r="O67" s="137">
        <v>3</v>
      </c>
      <c r="P67" s="84">
        <v>40</v>
      </c>
      <c r="Q67" s="85"/>
      <c r="R67" s="120"/>
      <c r="S67" s="137"/>
      <c r="T67" s="84"/>
      <c r="U67" s="160"/>
      <c r="V67" s="120"/>
      <c r="W67" s="33">
        <f>SUM(F67,H67,J67,L67,N67,P67,R67,T67,V67)-L67</f>
        <v>170</v>
      </c>
      <c r="X67" s="266">
        <f t="shared" si="2"/>
        <v>5</v>
      </c>
      <c r="Y67" s="99"/>
      <c r="Z67" s="272"/>
      <c r="AA67" s="107"/>
      <c r="AB67" s="108"/>
      <c r="AC67" s="96"/>
    </row>
    <row r="68" spans="1:29" ht="15.75" thickBot="1" x14ac:dyDescent="0.3">
      <c r="A68" s="96"/>
      <c r="B68" s="258" t="s">
        <v>756</v>
      </c>
      <c r="C68" s="258" t="s">
        <v>213</v>
      </c>
      <c r="D68" s="258">
        <v>1994</v>
      </c>
      <c r="E68" s="176"/>
      <c r="F68" s="117"/>
      <c r="G68" s="137"/>
      <c r="H68" s="84"/>
      <c r="I68" s="44"/>
      <c r="J68" s="42"/>
      <c r="K68" s="299">
        <v>21</v>
      </c>
      <c r="L68" s="299">
        <v>20</v>
      </c>
      <c r="M68" s="85"/>
      <c r="N68" s="120"/>
      <c r="O68" s="137"/>
      <c r="P68" s="84"/>
      <c r="Q68" s="85"/>
      <c r="R68" s="120"/>
      <c r="S68" s="137"/>
      <c r="T68" s="84"/>
      <c r="U68" s="160"/>
      <c r="V68" s="120"/>
      <c r="W68" s="33">
        <f t="shared" ref="W68:W106" si="4">SUM(F68,H68,J68,L68,N68,P68,R68,T68,V68)</f>
        <v>20</v>
      </c>
      <c r="X68" s="36">
        <f t="shared" si="2"/>
        <v>1</v>
      </c>
      <c r="Y68" s="99"/>
      <c r="Z68" s="272"/>
      <c r="AA68" s="107"/>
      <c r="AB68" s="108"/>
      <c r="AC68" s="96"/>
    </row>
    <row r="69" spans="1:29" ht="15.75" thickBot="1" x14ac:dyDescent="0.3">
      <c r="A69" s="96"/>
      <c r="B69" s="258" t="s">
        <v>140</v>
      </c>
      <c r="C69" s="258" t="s">
        <v>141</v>
      </c>
      <c r="D69" s="258">
        <v>1985</v>
      </c>
      <c r="E69" s="176">
        <v>6</v>
      </c>
      <c r="F69" s="117">
        <v>35</v>
      </c>
      <c r="G69" s="137"/>
      <c r="H69" s="84"/>
      <c r="I69" s="299"/>
      <c r="J69" s="299"/>
      <c r="K69" s="299"/>
      <c r="L69" s="299"/>
      <c r="M69" s="85">
        <v>4</v>
      </c>
      <c r="N69" s="120">
        <v>38</v>
      </c>
      <c r="O69" s="137">
        <v>5</v>
      </c>
      <c r="P69" s="84">
        <v>36</v>
      </c>
      <c r="Q69" s="85"/>
      <c r="R69" s="120"/>
      <c r="S69" s="137"/>
      <c r="T69" s="84"/>
      <c r="U69" s="160"/>
      <c r="V69" s="120"/>
      <c r="W69" s="33">
        <f t="shared" si="4"/>
        <v>109</v>
      </c>
      <c r="X69" s="36">
        <f t="shared" ref="X69:X100" si="5">COUNT(E69,G69,I69,K69,M69,O69,Q69,S69,U69)</f>
        <v>3</v>
      </c>
      <c r="Y69" s="99"/>
      <c r="Z69" s="272"/>
      <c r="AA69" s="107"/>
      <c r="AB69" s="108"/>
      <c r="AC69" s="96"/>
    </row>
    <row r="70" spans="1:29" ht="15.75" thickBot="1" x14ac:dyDescent="0.3">
      <c r="A70" s="96"/>
      <c r="B70" s="258" t="s">
        <v>740</v>
      </c>
      <c r="C70" s="258" t="s">
        <v>18</v>
      </c>
      <c r="D70" s="258">
        <v>1990</v>
      </c>
      <c r="E70" s="176"/>
      <c r="F70" s="117"/>
      <c r="G70" s="137"/>
      <c r="H70" s="84"/>
      <c r="I70" s="85"/>
      <c r="J70" s="120"/>
      <c r="K70" s="299">
        <v>1</v>
      </c>
      <c r="L70" s="299">
        <v>50</v>
      </c>
      <c r="M70" s="85"/>
      <c r="N70" s="120"/>
      <c r="O70" s="137"/>
      <c r="P70" s="84"/>
      <c r="Q70" s="85"/>
      <c r="R70" s="120"/>
      <c r="S70" s="137"/>
      <c r="T70" s="84"/>
      <c r="U70" s="160"/>
      <c r="V70" s="120"/>
      <c r="W70" s="33">
        <f t="shared" si="4"/>
        <v>50</v>
      </c>
      <c r="X70" s="36">
        <f t="shared" si="5"/>
        <v>1</v>
      </c>
      <c r="Y70" s="99"/>
      <c r="Z70" s="272"/>
      <c r="AA70" s="107"/>
      <c r="AB70" s="108"/>
      <c r="AC70" s="96"/>
    </row>
    <row r="71" spans="1:29" ht="15.75" thickBot="1" x14ac:dyDescent="0.3">
      <c r="A71" s="96"/>
      <c r="B71" s="258" t="s">
        <v>139</v>
      </c>
      <c r="C71" s="258" t="s">
        <v>31</v>
      </c>
      <c r="D71" s="258">
        <v>1992</v>
      </c>
      <c r="E71" s="176">
        <v>5</v>
      </c>
      <c r="F71" s="117">
        <v>36</v>
      </c>
      <c r="G71" s="137"/>
      <c r="H71" s="84"/>
      <c r="I71" s="85"/>
      <c r="J71" s="120"/>
      <c r="K71" s="299"/>
      <c r="L71" s="299"/>
      <c r="M71" s="85"/>
      <c r="N71" s="120"/>
      <c r="O71" s="137"/>
      <c r="P71" s="84"/>
      <c r="Q71" s="85"/>
      <c r="R71" s="120"/>
      <c r="S71" s="137"/>
      <c r="T71" s="84"/>
      <c r="U71" s="160"/>
      <c r="V71" s="120"/>
      <c r="W71" s="33">
        <f t="shared" si="4"/>
        <v>36</v>
      </c>
      <c r="X71" s="36">
        <f t="shared" si="5"/>
        <v>1</v>
      </c>
      <c r="Y71" s="99"/>
      <c r="Z71" s="272"/>
      <c r="AA71" s="107"/>
      <c r="AB71" s="108"/>
      <c r="AC71" s="96"/>
    </row>
    <row r="72" spans="1:29" ht="15.75" thickBot="1" x14ac:dyDescent="0.3">
      <c r="A72" s="96"/>
      <c r="B72" s="258" t="s">
        <v>145</v>
      </c>
      <c r="C72" s="258" t="s">
        <v>18</v>
      </c>
      <c r="D72" s="258">
        <v>1992</v>
      </c>
      <c r="E72" s="176">
        <v>9</v>
      </c>
      <c r="F72" s="117">
        <v>32</v>
      </c>
      <c r="G72" s="137"/>
      <c r="H72" s="84"/>
      <c r="I72" s="85"/>
      <c r="J72" s="120"/>
      <c r="K72" s="299"/>
      <c r="L72" s="299"/>
      <c r="M72" s="85"/>
      <c r="N72" s="120"/>
      <c r="O72" s="137"/>
      <c r="P72" s="84"/>
      <c r="Q72" s="85"/>
      <c r="R72" s="120"/>
      <c r="S72" s="137"/>
      <c r="T72" s="84"/>
      <c r="U72" s="160"/>
      <c r="V72" s="120"/>
      <c r="W72" s="33">
        <f t="shared" si="4"/>
        <v>32</v>
      </c>
      <c r="X72" s="36">
        <f t="shared" si="5"/>
        <v>1</v>
      </c>
      <c r="Y72" s="99"/>
      <c r="Z72" s="272"/>
      <c r="AA72" s="107"/>
      <c r="AB72" s="108"/>
      <c r="AC72" s="96"/>
    </row>
    <row r="73" spans="1:29" ht="15.75" thickBot="1" x14ac:dyDescent="0.3">
      <c r="A73" s="96"/>
      <c r="B73" s="258" t="s">
        <v>346</v>
      </c>
      <c r="C73" s="258" t="s">
        <v>29</v>
      </c>
      <c r="D73" s="258">
        <v>1990</v>
      </c>
      <c r="E73" s="176"/>
      <c r="F73" s="117"/>
      <c r="G73" s="137">
        <v>26</v>
      </c>
      <c r="H73" s="84">
        <v>15</v>
      </c>
      <c r="I73" s="138"/>
      <c r="J73" s="139"/>
      <c r="K73" s="299"/>
      <c r="L73" s="299"/>
      <c r="M73" s="85"/>
      <c r="N73" s="120"/>
      <c r="O73" s="137"/>
      <c r="P73" s="84"/>
      <c r="Q73" s="85"/>
      <c r="R73" s="120"/>
      <c r="S73" s="137"/>
      <c r="T73" s="84"/>
      <c r="U73" s="160"/>
      <c r="V73" s="120"/>
      <c r="W73" s="33">
        <f t="shared" si="4"/>
        <v>15</v>
      </c>
      <c r="X73" s="36">
        <f t="shared" si="5"/>
        <v>1</v>
      </c>
      <c r="Y73" s="99"/>
      <c r="Z73" s="272"/>
      <c r="AA73" s="107"/>
      <c r="AB73" s="108"/>
      <c r="AC73" s="96"/>
    </row>
    <row r="74" spans="1:29" ht="15.75" thickBot="1" x14ac:dyDescent="0.3">
      <c r="A74" s="96"/>
      <c r="B74" s="258" t="s">
        <v>329</v>
      </c>
      <c r="C74" s="258" t="s">
        <v>330</v>
      </c>
      <c r="D74" s="258">
        <v>1984</v>
      </c>
      <c r="E74" s="176"/>
      <c r="F74" s="117"/>
      <c r="G74" s="137">
        <v>14</v>
      </c>
      <c r="H74" s="84">
        <v>27</v>
      </c>
      <c r="I74" s="85"/>
      <c r="J74" s="120"/>
      <c r="K74" s="299"/>
      <c r="L74" s="299"/>
      <c r="M74" s="85"/>
      <c r="N74" s="120"/>
      <c r="O74" s="137"/>
      <c r="P74" s="84"/>
      <c r="Q74" s="85"/>
      <c r="R74" s="120"/>
      <c r="S74" s="137"/>
      <c r="T74" s="84"/>
      <c r="U74" s="160"/>
      <c r="V74" s="120"/>
      <c r="W74" s="33">
        <f t="shared" si="4"/>
        <v>27</v>
      </c>
      <c r="X74" s="36">
        <f t="shared" si="5"/>
        <v>1</v>
      </c>
      <c r="Y74" s="99"/>
      <c r="Z74" s="272"/>
      <c r="AA74" s="107"/>
      <c r="AB74" s="108"/>
      <c r="AC74" s="96"/>
    </row>
    <row r="75" spans="1:29" ht="15.75" thickBot="1" x14ac:dyDescent="0.3">
      <c r="A75" s="96"/>
      <c r="B75" s="258" t="s">
        <v>503</v>
      </c>
      <c r="C75" s="258" t="s">
        <v>319</v>
      </c>
      <c r="D75" s="258">
        <v>1984</v>
      </c>
      <c r="E75" s="176"/>
      <c r="F75" s="117"/>
      <c r="G75" s="137"/>
      <c r="H75" s="84"/>
      <c r="I75" s="85">
        <v>14</v>
      </c>
      <c r="J75" s="120">
        <v>27</v>
      </c>
      <c r="K75" s="299"/>
      <c r="L75" s="299"/>
      <c r="M75" s="85"/>
      <c r="N75" s="120"/>
      <c r="O75" s="137"/>
      <c r="P75" s="84"/>
      <c r="Q75" s="85"/>
      <c r="R75" s="120"/>
      <c r="S75" s="137"/>
      <c r="T75" s="84"/>
      <c r="U75" s="160"/>
      <c r="V75" s="120"/>
      <c r="W75" s="33">
        <f t="shared" si="4"/>
        <v>27</v>
      </c>
      <c r="X75" s="36">
        <f t="shared" si="5"/>
        <v>1</v>
      </c>
      <c r="Y75" s="99"/>
      <c r="Z75" s="272"/>
      <c r="AA75" s="107"/>
      <c r="AB75" s="108"/>
      <c r="AC75" s="96"/>
    </row>
    <row r="76" spans="1:29" ht="15.75" thickBot="1" x14ac:dyDescent="0.3">
      <c r="A76" s="96"/>
      <c r="B76" s="258" t="s">
        <v>323</v>
      </c>
      <c r="C76" s="258" t="s">
        <v>18</v>
      </c>
      <c r="D76" s="258">
        <v>1983</v>
      </c>
      <c r="E76" s="176"/>
      <c r="F76" s="117"/>
      <c r="G76" s="137">
        <v>7</v>
      </c>
      <c r="H76" s="84">
        <v>34</v>
      </c>
      <c r="I76" s="85"/>
      <c r="J76" s="120"/>
      <c r="K76" s="299"/>
      <c r="L76" s="299"/>
      <c r="M76" s="85"/>
      <c r="N76" s="120"/>
      <c r="O76" s="137"/>
      <c r="P76" s="84"/>
      <c r="Q76" s="85"/>
      <c r="R76" s="120"/>
      <c r="S76" s="137"/>
      <c r="T76" s="84"/>
      <c r="U76" s="160"/>
      <c r="V76" s="120"/>
      <c r="W76" s="33">
        <f t="shared" si="4"/>
        <v>34</v>
      </c>
      <c r="X76" s="36">
        <f t="shared" si="5"/>
        <v>1</v>
      </c>
      <c r="Y76" s="99"/>
      <c r="Z76" s="272"/>
      <c r="AA76" s="107"/>
      <c r="AB76" s="108"/>
      <c r="AC76" s="96"/>
    </row>
    <row r="77" spans="1:29" ht="15.75" thickBot="1" x14ac:dyDescent="0.3">
      <c r="A77" s="96"/>
      <c r="B77" s="258" t="s">
        <v>320</v>
      </c>
      <c r="C77" s="258" t="s">
        <v>274</v>
      </c>
      <c r="D77" s="299">
        <v>2004</v>
      </c>
      <c r="E77" s="176"/>
      <c r="F77" s="117"/>
      <c r="G77" s="137">
        <v>3</v>
      </c>
      <c r="H77" s="84">
        <v>40</v>
      </c>
      <c r="I77" s="85"/>
      <c r="J77" s="120"/>
      <c r="K77" s="299"/>
      <c r="L77" s="299"/>
      <c r="M77" s="85"/>
      <c r="N77" s="120"/>
      <c r="O77" s="137"/>
      <c r="P77" s="84"/>
      <c r="Q77" s="85"/>
      <c r="R77" s="120"/>
      <c r="S77" s="137"/>
      <c r="T77" s="84"/>
      <c r="U77" s="160"/>
      <c r="V77" s="120"/>
      <c r="W77" s="33">
        <f t="shared" si="4"/>
        <v>40</v>
      </c>
      <c r="X77" s="36">
        <f t="shared" si="5"/>
        <v>1</v>
      </c>
      <c r="Y77" s="99"/>
      <c r="Z77" s="272"/>
      <c r="AA77" s="107"/>
      <c r="AB77" s="108"/>
      <c r="AC77" s="96"/>
    </row>
    <row r="78" spans="1:29" ht="15.75" thickBot="1" x14ac:dyDescent="0.3">
      <c r="A78" s="96"/>
      <c r="B78" s="258" t="s">
        <v>754</v>
      </c>
      <c r="C78" s="258" t="s">
        <v>3</v>
      </c>
      <c r="D78" s="258">
        <v>1997</v>
      </c>
      <c r="E78" s="176"/>
      <c r="F78" s="117"/>
      <c r="G78" s="137"/>
      <c r="H78" s="84"/>
      <c r="I78" s="138"/>
      <c r="J78" s="139"/>
      <c r="K78" s="279">
        <v>19</v>
      </c>
      <c r="L78" s="279">
        <v>22</v>
      </c>
      <c r="M78" s="85"/>
      <c r="N78" s="120"/>
      <c r="O78" s="137"/>
      <c r="P78" s="84"/>
      <c r="Q78" s="85"/>
      <c r="R78" s="120"/>
      <c r="S78" s="137"/>
      <c r="T78" s="84"/>
      <c r="U78" s="160"/>
      <c r="V78" s="120"/>
      <c r="W78" s="33">
        <f t="shared" si="4"/>
        <v>22</v>
      </c>
      <c r="X78" s="36">
        <f t="shared" si="5"/>
        <v>1</v>
      </c>
      <c r="Y78" s="99"/>
      <c r="Z78" s="272"/>
      <c r="AA78" s="107"/>
      <c r="AB78" s="108"/>
      <c r="AC78" s="96"/>
    </row>
    <row r="79" spans="1:29" ht="15.75" thickBot="1" x14ac:dyDescent="0.3">
      <c r="A79" s="96"/>
      <c r="B79" s="258" t="s">
        <v>502</v>
      </c>
      <c r="C79" s="258" t="s">
        <v>269</v>
      </c>
      <c r="D79" s="299">
        <v>1993</v>
      </c>
      <c r="E79" s="176"/>
      <c r="F79" s="117"/>
      <c r="G79" s="137"/>
      <c r="H79" s="84"/>
      <c r="I79" s="85">
        <v>13</v>
      </c>
      <c r="J79" s="120">
        <v>28</v>
      </c>
      <c r="K79" s="299"/>
      <c r="L79" s="299"/>
      <c r="M79" s="85"/>
      <c r="N79" s="120"/>
      <c r="O79" s="137"/>
      <c r="P79" s="84"/>
      <c r="Q79" s="85"/>
      <c r="R79" s="120"/>
      <c r="S79" s="137"/>
      <c r="T79" s="84"/>
      <c r="U79" s="160"/>
      <c r="V79" s="120"/>
      <c r="W79" s="33">
        <f t="shared" si="4"/>
        <v>28</v>
      </c>
      <c r="X79" s="36">
        <f t="shared" si="5"/>
        <v>1</v>
      </c>
      <c r="Y79" s="99"/>
      <c r="Z79" s="272"/>
      <c r="AA79" s="107"/>
      <c r="AB79" s="108"/>
      <c r="AC79" s="96"/>
    </row>
    <row r="80" spans="1:29" ht="15.75" thickBot="1" x14ac:dyDescent="0.3">
      <c r="A80" s="96"/>
      <c r="B80" s="258" t="s">
        <v>333</v>
      </c>
      <c r="C80" s="258" t="s">
        <v>18</v>
      </c>
      <c r="D80" s="279">
        <v>1985</v>
      </c>
      <c r="E80" s="176"/>
      <c r="F80" s="117"/>
      <c r="G80" s="137">
        <v>16</v>
      </c>
      <c r="H80" s="84">
        <v>25</v>
      </c>
      <c r="I80" s="85"/>
      <c r="J80" s="120"/>
      <c r="K80" s="299"/>
      <c r="L80" s="299"/>
      <c r="M80" s="85"/>
      <c r="N80" s="120"/>
      <c r="O80" s="137"/>
      <c r="P80" s="84"/>
      <c r="Q80" s="85"/>
      <c r="R80" s="120"/>
      <c r="S80" s="137"/>
      <c r="T80" s="84"/>
      <c r="U80" s="160"/>
      <c r="V80" s="120"/>
      <c r="W80" s="33">
        <f t="shared" si="4"/>
        <v>25</v>
      </c>
      <c r="X80" s="36">
        <f t="shared" si="5"/>
        <v>1</v>
      </c>
      <c r="Y80" s="99"/>
      <c r="Z80" s="272"/>
      <c r="AA80" s="107"/>
      <c r="AB80" s="108"/>
      <c r="AC80" s="96"/>
    </row>
    <row r="81" spans="1:29" ht="15.75" thickBot="1" x14ac:dyDescent="0.3">
      <c r="A81" s="96"/>
      <c r="B81" s="258" t="s">
        <v>322</v>
      </c>
      <c r="C81" s="258" t="s">
        <v>134</v>
      </c>
      <c r="D81" s="258">
        <v>1988</v>
      </c>
      <c r="E81" s="176"/>
      <c r="F81" s="117"/>
      <c r="G81" s="137">
        <v>6</v>
      </c>
      <c r="H81" s="84">
        <v>35</v>
      </c>
      <c r="I81" s="85">
        <v>12</v>
      </c>
      <c r="J81" s="120">
        <v>29</v>
      </c>
      <c r="K81" s="299"/>
      <c r="L81" s="299"/>
      <c r="M81" s="85"/>
      <c r="N81" s="120"/>
      <c r="O81" s="137"/>
      <c r="P81" s="84"/>
      <c r="Q81" s="85"/>
      <c r="R81" s="120"/>
      <c r="S81" s="137"/>
      <c r="T81" s="84"/>
      <c r="U81" s="160"/>
      <c r="V81" s="120"/>
      <c r="W81" s="33">
        <f t="shared" si="4"/>
        <v>64</v>
      </c>
      <c r="X81" s="36">
        <f t="shared" si="5"/>
        <v>2</v>
      </c>
      <c r="Y81" s="99"/>
      <c r="Z81" s="272"/>
      <c r="AA81" s="107"/>
      <c r="AB81" s="108"/>
      <c r="AC81" s="96"/>
    </row>
    <row r="82" spans="1:29" ht="15.75" thickBot="1" x14ac:dyDescent="0.3">
      <c r="A82" s="96"/>
      <c r="B82" s="258" t="s">
        <v>150</v>
      </c>
      <c r="C82" s="258" t="s">
        <v>151</v>
      </c>
      <c r="D82" s="258">
        <v>1983</v>
      </c>
      <c r="E82" s="176">
        <v>14</v>
      </c>
      <c r="F82" s="117">
        <v>27</v>
      </c>
      <c r="G82" s="137"/>
      <c r="H82" s="84"/>
      <c r="I82" s="85"/>
      <c r="J82" s="120"/>
      <c r="K82" s="299"/>
      <c r="L82" s="299"/>
      <c r="M82" s="85"/>
      <c r="N82" s="120"/>
      <c r="O82" s="137"/>
      <c r="P82" s="84"/>
      <c r="Q82" s="85"/>
      <c r="R82" s="120"/>
      <c r="S82" s="137"/>
      <c r="T82" s="84"/>
      <c r="U82" s="160"/>
      <c r="V82" s="120"/>
      <c r="W82" s="33">
        <f t="shared" si="4"/>
        <v>27</v>
      </c>
      <c r="X82" s="36">
        <f t="shared" si="5"/>
        <v>1</v>
      </c>
      <c r="Y82" s="99"/>
      <c r="Z82" s="272"/>
      <c r="AA82" s="107"/>
      <c r="AB82" s="108"/>
      <c r="AC82" s="96"/>
    </row>
    <row r="83" spans="1:29" ht="15.75" thickBot="1" x14ac:dyDescent="0.3">
      <c r="A83" s="96"/>
      <c r="B83" s="258" t="s">
        <v>146</v>
      </c>
      <c r="C83" s="258" t="s">
        <v>42</v>
      </c>
      <c r="D83" s="258">
        <v>1995</v>
      </c>
      <c r="E83" s="176">
        <v>10</v>
      </c>
      <c r="F83" s="117">
        <v>31</v>
      </c>
      <c r="G83" s="137"/>
      <c r="H83" s="84"/>
      <c r="I83" s="85"/>
      <c r="J83" s="120"/>
      <c r="K83" s="299"/>
      <c r="L83" s="299"/>
      <c r="M83" s="85"/>
      <c r="N83" s="120"/>
      <c r="O83" s="137"/>
      <c r="P83" s="84"/>
      <c r="Q83" s="85"/>
      <c r="R83" s="120"/>
      <c r="S83" s="137"/>
      <c r="T83" s="84"/>
      <c r="U83" s="160"/>
      <c r="V83" s="120"/>
      <c r="W83" s="33">
        <f t="shared" si="4"/>
        <v>31</v>
      </c>
      <c r="X83" s="36">
        <f t="shared" si="5"/>
        <v>1</v>
      </c>
      <c r="Y83" s="99"/>
      <c r="Z83" s="272"/>
      <c r="AA83" s="107"/>
      <c r="AB83" s="108"/>
      <c r="AC83" s="96"/>
    </row>
    <row r="84" spans="1:29" ht="15.75" thickBot="1" x14ac:dyDescent="0.3">
      <c r="A84" s="96"/>
      <c r="B84" s="258" t="s">
        <v>501</v>
      </c>
      <c r="C84" s="258" t="s">
        <v>19</v>
      </c>
      <c r="D84" s="258">
        <v>1986</v>
      </c>
      <c r="E84" s="176"/>
      <c r="F84" s="117"/>
      <c r="G84" s="137"/>
      <c r="H84" s="84"/>
      <c r="I84" s="85">
        <v>11</v>
      </c>
      <c r="J84" s="120">
        <v>30</v>
      </c>
      <c r="K84" s="299"/>
      <c r="L84" s="299"/>
      <c r="M84" s="85"/>
      <c r="N84" s="120"/>
      <c r="O84" s="137"/>
      <c r="P84" s="84"/>
      <c r="Q84" s="85"/>
      <c r="R84" s="120"/>
      <c r="S84" s="137"/>
      <c r="T84" s="84"/>
      <c r="U84" s="160"/>
      <c r="V84" s="120"/>
      <c r="W84" s="33">
        <f t="shared" si="4"/>
        <v>30</v>
      </c>
      <c r="X84" s="36">
        <f t="shared" si="5"/>
        <v>1</v>
      </c>
      <c r="Y84" s="99"/>
      <c r="Z84" s="272"/>
      <c r="AA84" s="107"/>
      <c r="AB84" s="108"/>
      <c r="AC84" s="96"/>
    </row>
    <row r="85" spans="1:29" ht="15.75" thickBot="1" x14ac:dyDescent="0.3">
      <c r="A85" s="96"/>
      <c r="B85" s="258" t="s">
        <v>149</v>
      </c>
      <c r="C85" s="258" t="s">
        <v>16</v>
      </c>
      <c r="D85" s="258">
        <v>1990</v>
      </c>
      <c r="E85" s="176">
        <v>13</v>
      </c>
      <c r="F85" s="117">
        <v>28</v>
      </c>
      <c r="G85" s="137"/>
      <c r="H85" s="84"/>
      <c r="I85" s="85"/>
      <c r="J85" s="120"/>
      <c r="K85" s="299"/>
      <c r="L85" s="299"/>
      <c r="M85" s="85"/>
      <c r="N85" s="120"/>
      <c r="O85" s="137"/>
      <c r="P85" s="84"/>
      <c r="Q85" s="85"/>
      <c r="R85" s="120"/>
      <c r="S85" s="137"/>
      <c r="T85" s="84"/>
      <c r="U85" s="160"/>
      <c r="V85" s="120"/>
      <c r="W85" s="33">
        <f t="shared" si="4"/>
        <v>28</v>
      </c>
      <c r="X85" s="36">
        <f t="shared" si="5"/>
        <v>1</v>
      </c>
      <c r="Y85" s="99"/>
      <c r="Z85" s="272"/>
      <c r="AA85" s="107"/>
      <c r="AB85" s="108"/>
      <c r="AC85" s="96"/>
    </row>
    <row r="86" spans="1:29" ht="15.75" thickBot="1" x14ac:dyDescent="0.3">
      <c r="A86" s="96"/>
      <c r="B86" s="258" t="s">
        <v>509</v>
      </c>
      <c r="C86" s="258" t="s">
        <v>204</v>
      </c>
      <c r="D86" s="258">
        <v>1983</v>
      </c>
      <c r="E86" s="176"/>
      <c r="F86" s="117"/>
      <c r="G86" s="137"/>
      <c r="H86" s="84"/>
      <c r="I86" s="85">
        <v>20</v>
      </c>
      <c r="J86" s="120">
        <v>21</v>
      </c>
      <c r="K86" s="299"/>
      <c r="L86" s="299"/>
      <c r="M86" s="85"/>
      <c r="N86" s="120"/>
      <c r="O86" s="137"/>
      <c r="P86" s="84"/>
      <c r="Q86" s="85"/>
      <c r="R86" s="120"/>
      <c r="S86" s="137"/>
      <c r="T86" s="84"/>
      <c r="U86" s="160"/>
      <c r="V86" s="120"/>
      <c r="W86" s="33">
        <f t="shared" si="4"/>
        <v>21</v>
      </c>
      <c r="X86" s="36">
        <f t="shared" si="5"/>
        <v>1</v>
      </c>
      <c r="Y86" s="99"/>
      <c r="Z86" s="272"/>
      <c r="AA86" s="107"/>
      <c r="AB86" s="108"/>
      <c r="AC86" s="96"/>
    </row>
    <row r="87" spans="1:29" ht="15.75" thickBot="1" x14ac:dyDescent="0.3">
      <c r="A87" s="96"/>
      <c r="B87" s="258" t="s">
        <v>152</v>
      </c>
      <c r="C87" s="258" t="s">
        <v>18</v>
      </c>
      <c r="D87" s="258">
        <v>1993</v>
      </c>
      <c r="E87" s="176">
        <v>15</v>
      </c>
      <c r="F87" s="117">
        <v>26</v>
      </c>
      <c r="G87" s="137"/>
      <c r="H87" s="84"/>
      <c r="I87" s="85"/>
      <c r="J87" s="120"/>
      <c r="K87" s="299"/>
      <c r="L87" s="299"/>
      <c r="M87" s="85"/>
      <c r="N87" s="120"/>
      <c r="O87" s="137"/>
      <c r="P87" s="84"/>
      <c r="Q87" s="85"/>
      <c r="R87" s="120"/>
      <c r="S87" s="137"/>
      <c r="T87" s="84"/>
      <c r="U87" s="160"/>
      <c r="V87" s="120"/>
      <c r="W87" s="33">
        <f t="shared" si="4"/>
        <v>26</v>
      </c>
      <c r="X87" s="36">
        <f t="shared" si="5"/>
        <v>1</v>
      </c>
      <c r="Y87" s="99"/>
      <c r="Z87" s="272"/>
      <c r="AA87" s="107"/>
      <c r="AB87" s="108"/>
      <c r="AC87" s="96"/>
    </row>
    <row r="88" spans="1:29" ht="15.75" thickBot="1" x14ac:dyDescent="0.3">
      <c r="A88" s="96"/>
      <c r="B88" s="258" t="s">
        <v>403</v>
      </c>
      <c r="C88" s="258" t="s">
        <v>599</v>
      </c>
      <c r="D88" s="258">
        <v>1993</v>
      </c>
      <c r="E88" s="176"/>
      <c r="F88" s="117"/>
      <c r="G88" s="137"/>
      <c r="H88" s="84"/>
      <c r="I88" s="85"/>
      <c r="J88" s="120"/>
      <c r="K88" s="299">
        <v>2</v>
      </c>
      <c r="L88" s="299">
        <v>45</v>
      </c>
      <c r="M88" s="85"/>
      <c r="N88" s="120"/>
      <c r="O88" s="137"/>
      <c r="P88" s="84"/>
      <c r="Q88" s="85"/>
      <c r="R88" s="120"/>
      <c r="S88" s="137"/>
      <c r="T88" s="84"/>
      <c r="U88" s="160"/>
      <c r="V88" s="120"/>
      <c r="W88" s="33">
        <f t="shared" si="4"/>
        <v>45</v>
      </c>
      <c r="X88" s="36">
        <f t="shared" si="5"/>
        <v>1</v>
      </c>
      <c r="Y88" s="99"/>
      <c r="Z88" s="272"/>
      <c r="AA88" s="107"/>
      <c r="AB88" s="108"/>
      <c r="AC88" s="96"/>
    </row>
    <row r="89" spans="1:29" ht="15.75" thickBot="1" x14ac:dyDescent="0.3">
      <c r="A89" s="96"/>
      <c r="B89" s="258" t="s">
        <v>868</v>
      </c>
      <c r="C89" s="258" t="s">
        <v>720</v>
      </c>
      <c r="D89" s="258">
        <v>1991</v>
      </c>
      <c r="E89" s="176"/>
      <c r="F89" s="117"/>
      <c r="G89" s="137"/>
      <c r="H89" s="84"/>
      <c r="I89" s="85"/>
      <c r="J89" s="120"/>
      <c r="K89" s="299"/>
      <c r="L89" s="299"/>
      <c r="M89" s="85">
        <v>1</v>
      </c>
      <c r="N89" s="120">
        <v>50</v>
      </c>
      <c r="O89" s="137"/>
      <c r="P89" s="84"/>
      <c r="Q89" s="85"/>
      <c r="R89" s="120"/>
      <c r="S89" s="137"/>
      <c r="T89" s="84"/>
      <c r="U89" s="160"/>
      <c r="V89" s="120"/>
      <c r="W89" s="33">
        <f t="shared" si="4"/>
        <v>50</v>
      </c>
      <c r="X89" s="36">
        <f t="shared" si="5"/>
        <v>1</v>
      </c>
      <c r="Y89" s="99"/>
      <c r="Z89" s="272"/>
      <c r="AA89" s="107"/>
      <c r="AB89" s="108"/>
      <c r="AC89" s="96"/>
    </row>
    <row r="90" spans="1:29" ht="15.75" thickBot="1" x14ac:dyDescent="0.3">
      <c r="A90" s="96"/>
      <c r="B90" s="258" t="s">
        <v>938</v>
      </c>
      <c r="C90" s="258" t="s">
        <v>939</v>
      </c>
      <c r="D90" s="258">
        <v>1992</v>
      </c>
      <c r="E90" s="176"/>
      <c r="F90" s="117"/>
      <c r="G90" s="137"/>
      <c r="H90" s="84"/>
      <c r="I90" s="138"/>
      <c r="J90" s="139"/>
      <c r="K90" s="299"/>
      <c r="L90" s="299"/>
      <c r="M90" s="85"/>
      <c r="N90" s="120"/>
      <c r="O90" s="137">
        <v>4</v>
      </c>
      <c r="P90" s="84">
        <v>38</v>
      </c>
      <c r="Q90" s="85"/>
      <c r="R90" s="120"/>
      <c r="S90" s="137"/>
      <c r="T90" s="84"/>
      <c r="U90" s="160"/>
      <c r="V90" s="120"/>
      <c r="W90" s="33">
        <f t="shared" si="4"/>
        <v>38</v>
      </c>
      <c r="X90" s="36">
        <f t="shared" si="5"/>
        <v>1</v>
      </c>
      <c r="Y90" s="99"/>
      <c r="Z90" s="272"/>
      <c r="AA90" s="107"/>
      <c r="AB90" s="108"/>
      <c r="AC90" s="96"/>
    </row>
    <row r="91" spans="1:29" ht="15.75" thickBot="1" x14ac:dyDescent="0.3">
      <c r="A91" s="96"/>
      <c r="B91" s="258" t="s">
        <v>318</v>
      </c>
      <c r="C91" s="258" t="s">
        <v>319</v>
      </c>
      <c r="D91" s="258">
        <v>1987</v>
      </c>
      <c r="E91" s="176"/>
      <c r="F91" s="117"/>
      <c r="G91" s="137">
        <v>2</v>
      </c>
      <c r="H91" s="84">
        <v>45</v>
      </c>
      <c r="I91" s="85"/>
      <c r="J91" s="120"/>
      <c r="K91" s="299">
        <v>5</v>
      </c>
      <c r="L91" s="299">
        <v>36</v>
      </c>
      <c r="M91" s="85"/>
      <c r="N91" s="120"/>
      <c r="O91" s="137"/>
      <c r="P91" s="84"/>
      <c r="Q91" s="85"/>
      <c r="R91" s="120"/>
      <c r="S91" s="137"/>
      <c r="T91" s="84"/>
      <c r="U91" s="160"/>
      <c r="V91" s="120"/>
      <c r="W91" s="33">
        <f t="shared" si="4"/>
        <v>81</v>
      </c>
      <c r="X91" s="36">
        <f t="shared" si="5"/>
        <v>2</v>
      </c>
      <c r="Y91" s="99"/>
      <c r="Z91" s="272"/>
      <c r="AA91" s="107"/>
      <c r="AB91" s="108"/>
      <c r="AC91" s="96"/>
    </row>
    <row r="92" spans="1:29" ht="15.75" thickBot="1" x14ac:dyDescent="0.3">
      <c r="A92" s="96"/>
      <c r="B92" s="258" t="s">
        <v>498</v>
      </c>
      <c r="C92" s="258" t="s">
        <v>438</v>
      </c>
      <c r="D92" s="258">
        <v>1986</v>
      </c>
      <c r="E92" s="176"/>
      <c r="F92" s="117"/>
      <c r="G92" s="137"/>
      <c r="H92" s="84"/>
      <c r="I92" s="85">
        <v>7</v>
      </c>
      <c r="J92" s="120">
        <v>34</v>
      </c>
      <c r="K92" s="299"/>
      <c r="L92" s="299"/>
      <c r="M92" s="85"/>
      <c r="N92" s="120"/>
      <c r="O92" s="137"/>
      <c r="P92" s="84"/>
      <c r="Q92" s="85"/>
      <c r="R92" s="120"/>
      <c r="S92" s="137"/>
      <c r="T92" s="84"/>
      <c r="U92" s="160"/>
      <c r="V92" s="120"/>
      <c r="W92" s="33">
        <f t="shared" si="4"/>
        <v>34</v>
      </c>
      <c r="X92" s="36">
        <f t="shared" si="5"/>
        <v>1</v>
      </c>
      <c r="Y92" s="99"/>
      <c r="Z92" s="258"/>
      <c r="AA92" s="107"/>
      <c r="AB92" s="108"/>
      <c r="AC92" s="96"/>
    </row>
    <row r="93" spans="1:29" ht="15.75" thickBot="1" x14ac:dyDescent="0.3">
      <c r="A93" s="96"/>
      <c r="B93" s="272" t="s">
        <v>937</v>
      </c>
      <c r="C93" s="272" t="s">
        <v>16</v>
      </c>
      <c r="D93" s="272">
        <v>1994</v>
      </c>
      <c r="E93" s="176"/>
      <c r="F93" s="117"/>
      <c r="G93" s="137"/>
      <c r="H93" s="84"/>
      <c r="I93" s="138"/>
      <c r="J93" s="139"/>
      <c r="K93" s="299"/>
      <c r="L93" s="299"/>
      <c r="M93" s="299"/>
      <c r="N93" s="299"/>
      <c r="O93" s="137">
        <v>2</v>
      </c>
      <c r="P93" s="84">
        <v>45</v>
      </c>
      <c r="Q93" s="85"/>
      <c r="R93" s="120"/>
      <c r="S93" s="137"/>
      <c r="T93" s="84"/>
      <c r="U93" s="160"/>
      <c r="V93" s="120"/>
      <c r="W93" s="33">
        <f t="shared" si="4"/>
        <v>45</v>
      </c>
      <c r="X93" s="36">
        <f t="shared" si="5"/>
        <v>1</v>
      </c>
      <c r="Y93" s="99"/>
      <c r="Z93" s="258"/>
      <c r="AA93" s="107"/>
      <c r="AB93" s="108"/>
      <c r="AC93" s="96"/>
    </row>
    <row r="94" spans="1:29" ht="15.75" thickBot="1" x14ac:dyDescent="0.3">
      <c r="A94" s="96"/>
      <c r="B94" s="272" t="s">
        <v>760</v>
      </c>
      <c r="C94" s="272" t="s">
        <v>3</v>
      </c>
      <c r="D94" s="272">
        <v>1984</v>
      </c>
      <c r="E94" s="176"/>
      <c r="F94" s="117"/>
      <c r="G94" s="137"/>
      <c r="H94" s="84"/>
      <c r="I94" s="138"/>
      <c r="J94" s="139"/>
      <c r="K94" s="299">
        <v>25</v>
      </c>
      <c r="L94" s="299">
        <v>16</v>
      </c>
      <c r="M94" s="299"/>
      <c r="N94" s="299"/>
      <c r="O94" s="137"/>
      <c r="P94" s="84"/>
      <c r="Q94" s="85"/>
      <c r="R94" s="120"/>
      <c r="S94" s="137"/>
      <c r="T94" s="84"/>
      <c r="U94" s="160"/>
      <c r="V94" s="120"/>
      <c r="W94" s="33">
        <f t="shared" si="4"/>
        <v>16</v>
      </c>
      <c r="X94" s="36">
        <f t="shared" si="5"/>
        <v>1</v>
      </c>
      <c r="Y94" s="99"/>
      <c r="Z94" s="258"/>
      <c r="AA94" s="107"/>
      <c r="AB94" s="108"/>
      <c r="AC94" s="96"/>
    </row>
    <row r="95" spans="1:29" ht="15.75" thickBot="1" x14ac:dyDescent="0.3">
      <c r="A95" s="96"/>
      <c r="B95" s="272" t="s">
        <v>741</v>
      </c>
      <c r="C95" s="272" t="s">
        <v>660</v>
      </c>
      <c r="D95" s="272">
        <v>1996</v>
      </c>
      <c r="E95" s="176"/>
      <c r="F95" s="117"/>
      <c r="G95" s="137"/>
      <c r="H95" s="84"/>
      <c r="I95" s="85"/>
      <c r="J95" s="120"/>
      <c r="K95" s="299">
        <v>4</v>
      </c>
      <c r="L95" s="299">
        <v>38</v>
      </c>
      <c r="M95" s="299"/>
      <c r="N95" s="299"/>
      <c r="O95" s="137"/>
      <c r="P95" s="84"/>
      <c r="Q95" s="85"/>
      <c r="R95" s="120"/>
      <c r="S95" s="137"/>
      <c r="T95" s="84"/>
      <c r="U95" s="160"/>
      <c r="V95" s="120"/>
      <c r="W95" s="33">
        <f t="shared" si="4"/>
        <v>38</v>
      </c>
      <c r="X95" s="36">
        <f t="shared" si="5"/>
        <v>1</v>
      </c>
      <c r="Y95" s="99"/>
      <c r="Z95" s="258"/>
      <c r="AA95" s="107"/>
      <c r="AB95" s="108"/>
      <c r="AC95" s="96"/>
    </row>
    <row r="96" spans="1:29" ht="15.75" thickBot="1" x14ac:dyDescent="0.3">
      <c r="A96" s="96"/>
      <c r="B96" s="272" t="s">
        <v>741</v>
      </c>
      <c r="C96" s="272" t="s">
        <v>45</v>
      </c>
      <c r="D96" s="272">
        <v>1996</v>
      </c>
      <c r="E96" s="176"/>
      <c r="F96" s="117"/>
      <c r="G96" s="137"/>
      <c r="H96" s="84"/>
      <c r="I96" s="138"/>
      <c r="J96" s="139"/>
      <c r="K96" s="299"/>
      <c r="L96" s="299"/>
      <c r="M96" s="299">
        <v>8</v>
      </c>
      <c r="N96" s="299">
        <v>33</v>
      </c>
      <c r="O96" s="137"/>
      <c r="P96" s="84"/>
      <c r="Q96" s="85"/>
      <c r="R96" s="120"/>
      <c r="S96" s="137"/>
      <c r="T96" s="84"/>
      <c r="U96" s="160"/>
      <c r="V96" s="120"/>
      <c r="W96" s="33">
        <f t="shared" si="4"/>
        <v>33</v>
      </c>
      <c r="X96" s="36">
        <f t="shared" si="5"/>
        <v>1</v>
      </c>
      <c r="Y96" s="99"/>
      <c r="Z96" s="258"/>
      <c r="AA96" s="107"/>
      <c r="AB96" s="108"/>
      <c r="AC96" s="96"/>
    </row>
    <row r="97" spans="1:29" ht="15.75" thickBot="1" x14ac:dyDescent="0.3">
      <c r="A97" s="96"/>
      <c r="B97" s="272" t="s">
        <v>869</v>
      </c>
      <c r="C97" s="272" t="s">
        <v>18</v>
      </c>
      <c r="D97" s="272">
        <v>1995</v>
      </c>
      <c r="E97" s="176"/>
      <c r="F97" s="117"/>
      <c r="G97" s="137"/>
      <c r="H97" s="84"/>
      <c r="I97" s="138"/>
      <c r="J97" s="139"/>
      <c r="K97" s="299"/>
      <c r="L97" s="299"/>
      <c r="M97" s="299">
        <v>6</v>
      </c>
      <c r="N97" s="299">
        <v>35</v>
      </c>
      <c r="O97" s="137"/>
      <c r="P97" s="84"/>
      <c r="Q97" s="85"/>
      <c r="R97" s="120"/>
      <c r="S97" s="137"/>
      <c r="T97" s="84"/>
      <c r="U97" s="160"/>
      <c r="V97" s="120"/>
      <c r="W97" s="33">
        <f t="shared" si="4"/>
        <v>35</v>
      </c>
      <c r="X97" s="36">
        <f t="shared" si="5"/>
        <v>1</v>
      </c>
      <c r="Y97" s="99"/>
      <c r="Z97" s="258"/>
      <c r="AA97" s="107"/>
      <c r="AB97" s="108"/>
      <c r="AC97" s="96"/>
    </row>
    <row r="98" spans="1:29" ht="15.75" thickBot="1" x14ac:dyDescent="0.3">
      <c r="A98" s="96"/>
      <c r="B98" s="296" t="s">
        <v>341</v>
      </c>
      <c r="C98" s="296" t="s">
        <v>18</v>
      </c>
      <c r="D98" s="296">
        <v>2000</v>
      </c>
      <c r="E98" s="176"/>
      <c r="F98" s="117"/>
      <c r="G98" s="137">
        <v>22</v>
      </c>
      <c r="H98" s="84">
        <v>19</v>
      </c>
      <c r="I98" s="138"/>
      <c r="J98" s="139"/>
      <c r="K98" s="137"/>
      <c r="L98" s="84"/>
      <c r="M98" s="299"/>
      <c r="N98" s="299"/>
      <c r="O98" s="299"/>
      <c r="P98" s="299"/>
      <c r="Q98" s="85"/>
      <c r="R98" s="120"/>
      <c r="S98" s="137"/>
      <c r="T98" s="84"/>
      <c r="U98" s="160"/>
      <c r="V98" s="120"/>
      <c r="W98" s="33">
        <f t="shared" si="4"/>
        <v>19</v>
      </c>
      <c r="X98" s="36">
        <f t="shared" si="5"/>
        <v>1</v>
      </c>
      <c r="Y98" s="99"/>
      <c r="Z98" s="258"/>
      <c r="AA98" s="107"/>
      <c r="AB98" s="108"/>
      <c r="AC98" s="96"/>
    </row>
    <row r="99" spans="1:29" ht="15.75" thickBot="1" x14ac:dyDescent="0.3">
      <c r="A99" s="96"/>
      <c r="B99" s="296" t="s">
        <v>744</v>
      </c>
      <c r="C99" s="296" t="s">
        <v>745</v>
      </c>
      <c r="D99" s="296">
        <v>2001</v>
      </c>
      <c r="E99" s="176"/>
      <c r="F99" s="117"/>
      <c r="G99" s="137"/>
      <c r="H99" s="84"/>
      <c r="I99" s="138"/>
      <c r="J99" s="139"/>
      <c r="K99" s="137">
        <v>9</v>
      </c>
      <c r="L99" s="84">
        <v>32</v>
      </c>
      <c r="M99" s="299"/>
      <c r="N99" s="299"/>
      <c r="O99" s="299"/>
      <c r="P99" s="299"/>
      <c r="Q99" s="85"/>
      <c r="R99" s="120"/>
      <c r="S99" s="137"/>
      <c r="T99" s="84"/>
      <c r="U99" s="160"/>
      <c r="V99" s="120"/>
      <c r="W99" s="33">
        <f t="shared" si="4"/>
        <v>32</v>
      </c>
      <c r="X99" s="36">
        <f t="shared" si="5"/>
        <v>1</v>
      </c>
      <c r="Y99" s="99"/>
      <c r="Z99" s="258"/>
      <c r="AA99" s="107"/>
      <c r="AB99" s="108"/>
      <c r="AC99" s="96"/>
    </row>
    <row r="100" spans="1:29" ht="15.75" thickBot="1" x14ac:dyDescent="0.3">
      <c r="A100" s="96"/>
      <c r="B100" s="296" t="s">
        <v>325</v>
      </c>
      <c r="C100" s="296" t="s">
        <v>309</v>
      </c>
      <c r="D100" s="299">
        <v>1992</v>
      </c>
      <c r="E100" s="176"/>
      <c r="F100" s="117"/>
      <c r="G100" s="137">
        <v>9</v>
      </c>
      <c r="H100" s="84">
        <v>32</v>
      </c>
      <c r="I100" s="85"/>
      <c r="J100" s="120"/>
      <c r="K100" s="137"/>
      <c r="L100" s="84"/>
      <c r="M100" s="299"/>
      <c r="N100" s="299"/>
      <c r="O100" s="299"/>
      <c r="P100" s="299"/>
      <c r="Q100" s="85"/>
      <c r="R100" s="120"/>
      <c r="S100" s="137"/>
      <c r="T100" s="84"/>
      <c r="U100" s="160"/>
      <c r="V100" s="120"/>
      <c r="W100" s="33">
        <f t="shared" si="4"/>
        <v>32</v>
      </c>
      <c r="X100" s="36">
        <f t="shared" si="5"/>
        <v>1</v>
      </c>
      <c r="Y100" s="99"/>
      <c r="Z100" s="258"/>
      <c r="AA100" s="107"/>
      <c r="AB100" s="108"/>
      <c r="AC100" s="96"/>
    </row>
    <row r="101" spans="1:29" ht="15.75" thickBot="1" x14ac:dyDescent="0.3">
      <c r="A101" s="96"/>
      <c r="B101" s="296"/>
      <c r="C101" s="296"/>
      <c r="D101" s="296"/>
      <c r="E101" s="176"/>
      <c r="F101" s="117"/>
      <c r="G101" s="137"/>
      <c r="H101" s="84"/>
      <c r="I101" s="138"/>
      <c r="J101" s="139"/>
      <c r="K101" s="137"/>
      <c r="L101" s="84"/>
      <c r="M101" s="299"/>
      <c r="N101" s="299"/>
      <c r="O101" s="299"/>
      <c r="P101" s="299"/>
      <c r="Q101" s="85"/>
      <c r="R101" s="120"/>
      <c r="S101" s="137"/>
      <c r="T101" s="84"/>
      <c r="U101" s="160"/>
      <c r="V101" s="120"/>
      <c r="W101" s="33">
        <f t="shared" si="4"/>
        <v>0</v>
      </c>
      <c r="X101" s="36">
        <f t="shared" ref="X101:X106" si="6">COUNT(E101,G101,I101,K101,M101,O101,Q101,S101,U101)</f>
        <v>0</v>
      </c>
      <c r="Y101" s="99"/>
      <c r="Z101" s="258"/>
      <c r="AA101" s="107"/>
      <c r="AB101" s="108"/>
      <c r="AC101" s="96"/>
    </row>
    <row r="102" spans="1:29" ht="15.75" thickBot="1" x14ac:dyDescent="0.3">
      <c r="A102" s="96"/>
      <c r="B102" s="296"/>
      <c r="C102" s="296"/>
      <c r="D102" s="296"/>
      <c r="E102" s="176"/>
      <c r="F102" s="117"/>
      <c r="G102" s="137"/>
      <c r="H102" s="84"/>
      <c r="I102" s="138"/>
      <c r="J102" s="139"/>
      <c r="K102" s="137"/>
      <c r="L102" s="84"/>
      <c r="M102" s="299"/>
      <c r="N102" s="299"/>
      <c r="O102" s="299"/>
      <c r="P102" s="299"/>
      <c r="Q102" s="85"/>
      <c r="R102" s="120"/>
      <c r="S102" s="137"/>
      <c r="T102" s="84"/>
      <c r="U102" s="160"/>
      <c r="V102" s="120"/>
      <c r="W102" s="33">
        <f t="shared" si="4"/>
        <v>0</v>
      </c>
      <c r="X102" s="36">
        <f t="shared" si="6"/>
        <v>0</v>
      </c>
      <c r="Y102" s="99"/>
      <c r="Z102" s="258"/>
      <c r="AA102" s="107"/>
      <c r="AB102" s="108"/>
      <c r="AC102" s="96"/>
    </row>
    <row r="103" spans="1:29" ht="15.75" thickBot="1" x14ac:dyDescent="0.3">
      <c r="A103" s="96"/>
      <c r="B103" s="296"/>
      <c r="C103" s="296"/>
      <c r="D103" s="296"/>
      <c r="E103" s="176"/>
      <c r="F103" s="117"/>
      <c r="G103" s="137"/>
      <c r="H103" s="84"/>
      <c r="I103" s="138"/>
      <c r="J103" s="139"/>
      <c r="K103" s="137"/>
      <c r="L103" s="84"/>
      <c r="M103" s="85"/>
      <c r="N103" s="120"/>
      <c r="O103" s="299"/>
      <c r="P103" s="299"/>
      <c r="Q103" s="85"/>
      <c r="R103" s="120"/>
      <c r="S103" s="137"/>
      <c r="T103" s="84"/>
      <c r="U103" s="160"/>
      <c r="V103" s="120"/>
      <c r="W103" s="33">
        <f t="shared" si="4"/>
        <v>0</v>
      </c>
      <c r="X103" s="36">
        <f t="shared" si="6"/>
        <v>0</v>
      </c>
      <c r="Y103" s="99"/>
      <c r="Z103" s="258"/>
      <c r="AA103" s="107"/>
      <c r="AB103" s="108"/>
      <c r="AC103" s="96"/>
    </row>
    <row r="104" spans="1:29" ht="15.75" thickBot="1" x14ac:dyDescent="0.3">
      <c r="A104" s="96"/>
      <c r="B104" s="296"/>
      <c r="C104" s="296"/>
      <c r="D104" s="296"/>
      <c r="E104" s="176"/>
      <c r="F104" s="117"/>
      <c r="G104" s="137"/>
      <c r="H104" s="84"/>
      <c r="I104" s="138"/>
      <c r="J104" s="139"/>
      <c r="K104" s="137"/>
      <c r="L104" s="84"/>
      <c r="M104" s="85"/>
      <c r="N104" s="120"/>
      <c r="O104" s="299"/>
      <c r="P104" s="299"/>
      <c r="Q104" s="85"/>
      <c r="R104" s="120"/>
      <c r="S104" s="137"/>
      <c r="T104" s="84"/>
      <c r="U104" s="160"/>
      <c r="V104" s="120"/>
      <c r="W104" s="33">
        <f t="shared" si="4"/>
        <v>0</v>
      </c>
      <c r="X104" s="36">
        <f t="shared" si="6"/>
        <v>0</v>
      </c>
      <c r="Y104" s="99"/>
      <c r="Z104" s="258"/>
      <c r="AA104" s="107"/>
      <c r="AB104" s="108"/>
      <c r="AC104" s="96"/>
    </row>
    <row r="105" spans="1:29" ht="15.75" thickBot="1" x14ac:dyDescent="0.3">
      <c r="A105" s="96"/>
      <c r="B105" s="296"/>
      <c r="C105" s="296"/>
      <c r="D105" s="296"/>
      <c r="E105" s="176"/>
      <c r="F105" s="117"/>
      <c r="G105" s="137"/>
      <c r="H105" s="84"/>
      <c r="I105" s="138"/>
      <c r="J105" s="139"/>
      <c r="K105" s="137"/>
      <c r="L105" s="84"/>
      <c r="M105" s="85"/>
      <c r="N105" s="120"/>
      <c r="O105" s="299"/>
      <c r="P105" s="299"/>
      <c r="Q105" s="85"/>
      <c r="R105" s="120"/>
      <c r="S105" s="137"/>
      <c r="T105" s="84"/>
      <c r="U105" s="160"/>
      <c r="V105" s="120"/>
      <c r="W105" s="33">
        <f t="shared" si="4"/>
        <v>0</v>
      </c>
      <c r="X105" s="36">
        <f t="shared" si="6"/>
        <v>0</v>
      </c>
      <c r="Y105" s="99"/>
      <c r="Z105" s="258"/>
      <c r="AA105" s="107"/>
      <c r="AB105" s="108"/>
      <c r="AC105" s="96"/>
    </row>
    <row r="106" spans="1:29" ht="15.75" thickBot="1" x14ac:dyDescent="0.3">
      <c r="A106" s="96"/>
      <c r="B106" s="296"/>
      <c r="C106" s="296"/>
      <c r="D106" s="296"/>
      <c r="E106" s="176"/>
      <c r="F106" s="117"/>
      <c r="G106" s="137"/>
      <c r="H106" s="84"/>
      <c r="I106" s="85"/>
      <c r="J106" s="120"/>
      <c r="K106" s="137"/>
      <c r="L106" s="84"/>
      <c r="M106" s="85"/>
      <c r="N106" s="120"/>
      <c r="O106" s="299"/>
      <c r="P106" s="299"/>
      <c r="Q106" s="85"/>
      <c r="R106" s="120"/>
      <c r="S106" s="137"/>
      <c r="T106" s="84"/>
      <c r="U106" s="160"/>
      <c r="V106" s="120"/>
      <c r="W106" s="33">
        <f t="shared" si="4"/>
        <v>0</v>
      </c>
      <c r="X106" s="36">
        <f t="shared" si="6"/>
        <v>0</v>
      </c>
      <c r="Y106" s="99"/>
      <c r="Z106" s="258"/>
      <c r="AA106" s="107"/>
      <c r="AB106" s="108"/>
      <c r="AC106" s="96"/>
    </row>
    <row r="107" spans="1:29" ht="15.75" thickBot="1" x14ac:dyDescent="0.3">
      <c r="A107" s="96"/>
      <c r="B107" s="42"/>
      <c r="C107" s="42"/>
      <c r="D107" s="133"/>
      <c r="E107" s="85"/>
      <c r="F107" s="120"/>
      <c r="G107" s="137"/>
      <c r="H107" s="84"/>
      <c r="I107" s="138"/>
      <c r="J107" s="139"/>
      <c r="K107" s="137"/>
      <c r="L107" s="84"/>
      <c r="M107" s="85"/>
      <c r="N107" s="120"/>
      <c r="O107" s="137"/>
      <c r="P107" s="84"/>
      <c r="Q107" s="85"/>
      <c r="R107" s="120"/>
      <c r="S107" s="137"/>
      <c r="T107" s="84"/>
      <c r="U107" s="160"/>
      <c r="V107" s="120"/>
      <c r="W107" s="33">
        <f t="shared" ref="W107:W109" si="7">SUM(F107,H107,J107,L107,N107,P107,R107,T107,V107)</f>
        <v>0</v>
      </c>
      <c r="X107" s="36">
        <f t="shared" ref="X107:X109" si="8">COUNT(E107,G107,I107,K107,M107,O107,Q107,S107,U107)</f>
        <v>0</v>
      </c>
      <c r="Y107" s="99"/>
      <c r="Z107" s="258"/>
      <c r="AA107" s="107"/>
      <c r="AB107" s="108"/>
      <c r="AC107" s="96"/>
    </row>
    <row r="108" spans="1:29" ht="15.75" thickBot="1" x14ac:dyDescent="0.3">
      <c r="A108" s="96"/>
      <c r="B108" s="42"/>
      <c r="C108" s="42"/>
      <c r="D108" s="133"/>
      <c r="E108" s="85"/>
      <c r="F108" s="120"/>
      <c r="G108" s="137"/>
      <c r="H108" s="84"/>
      <c r="I108" s="138"/>
      <c r="J108" s="139"/>
      <c r="K108" s="137"/>
      <c r="L108" s="84"/>
      <c r="M108" s="85"/>
      <c r="N108" s="120"/>
      <c r="O108" s="137"/>
      <c r="P108" s="84"/>
      <c r="Q108" s="85"/>
      <c r="R108" s="120"/>
      <c r="S108" s="137"/>
      <c r="T108" s="84"/>
      <c r="U108" s="160"/>
      <c r="V108" s="120"/>
      <c r="W108" s="33">
        <f t="shared" si="7"/>
        <v>0</v>
      </c>
      <c r="X108" s="36">
        <f t="shared" si="8"/>
        <v>0</v>
      </c>
      <c r="Y108" s="99"/>
      <c r="Z108" s="258"/>
      <c r="AA108" s="107"/>
      <c r="AB108" s="108"/>
      <c r="AC108" s="96"/>
    </row>
    <row r="109" spans="1:29" ht="15.75" thickBot="1" x14ac:dyDescent="0.3">
      <c r="A109" s="96"/>
      <c r="B109" s="42"/>
      <c r="C109" s="42"/>
      <c r="D109" s="133"/>
      <c r="E109" s="85"/>
      <c r="F109" s="120"/>
      <c r="G109" s="137"/>
      <c r="H109" s="84"/>
      <c r="I109" s="138"/>
      <c r="J109" s="139"/>
      <c r="K109" s="137"/>
      <c r="L109" s="84"/>
      <c r="M109" s="85"/>
      <c r="N109" s="120"/>
      <c r="O109" s="137"/>
      <c r="P109" s="84"/>
      <c r="Q109" s="85"/>
      <c r="R109" s="120"/>
      <c r="S109" s="137"/>
      <c r="T109" s="84"/>
      <c r="U109" s="160"/>
      <c r="V109" s="120"/>
      <c r="W109" s="33">
        <f t="shared" si="7"/>
        <v>0</v>
      </c>
      <c r="X109" s="36">
        <f t="shared" si="8"/>
        <v>0</v>
      </c>
      <c r="Y109" s="99"/>
      <c r="Z109" s="258"/>
      <c r="AA109" s="107"/>
      <c r="AB109" s="108"/>
      <c r="AC109" s="96"/>
    </row>
    <row r="110" spans="1:29" ht="15.75" thickBot="1" x14ac:dyDescent="0.3">
      <c r="A110" s="96"/>
      <c r="B110" s="86"/>
      <c r="C110" s="177"/>
      <c r="D110" s="162"/>
      <c r="E110" s="86"/>
      <c r="F110" s="121"/>
      <c r="G110" s="142"/>
      <c r="H110" s="87"/>
      <c r="I110" s="86"/>
      <c r="J110" s="121"/>
      <c r="K110" s="142"/>
      <c r="L110" s="87"/>
      <c r="M110" s="86"/>
      <c r="N110" s="121"/>
      <c r="O110" s="142"/>
      <c r="P110" s="87"/>
      <c r="Q110" s="86"/>
      <c r="R110" s="121"/>
      <c r="S110" s="142"/>
      <c r="T110" s="87"/>
      <c r="U110" s="161"/>
      <c r="V110" s="121"/>
      <c r="W110" s="88">
        <f>SUM(F110,H110,J110,L110,N110,P110,R110,T110,V110)</f>
        <v>0</v>
      </c>
      <c r="X110" s="89">
        <f>COUNT(E110,G110,I110,K110,M110,O110,Q110,S110,U110)</f>
        <v>0</v>
      </c>
      <c r="Y110" s="99"/>
      <c r="Z110" s="29"/>
      <c r="AA110" s="107"/>
      <c r="AB110" s="108"/>
      <c r="AC110" s="96"/>
    </row>
    <row r="111" spans="1:29" x14ac:dyDescent="0.25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7"/>
      <c r="X111" s="98"/>
      <c r="Y111" s="99"/>
      <c r="Z111" s="96"/>
      <c r="AA111" s="96"/>
      <c r="AB111" s="109"/>
      <c r="AC111" s="96"/>
    </row>
  </sheetData>
  <protectedRanges>
    <protectedRange sqref="E3:F3 I3:V3" name="Bereik1"/>
    <protectedRange sqref="B110:V110 B5:E21 G5:V21 I22:V45 G22:G41 G48:H69 K46:V65 I46:I47 G107:V109 B22:D109 G70:J97 M66:V92 K66:K69 G98:L102 O93:V97 M93:M97 G103:N106 Q98:V106 O98:O102 E22:E106 Z5:AA110" name="Bereik2"/>
    <protectedRange sqref="Z4:AA4" name="Bereik3"/>
    <protectedRange sqref="H22:H41 J46:J47 L66:L69 N93:N97 P98:P102 F5:F106" name="Bereik2_3"/>
  </protectedRanges>
  <sortState xmlns:xlrd2="http://schemas.microsoft.com/office/spreadsheetml/2017/richdata2" ref="B5:X100">
    <sortCondition ref="B5:B100"/>
  </sortState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61"/>
  <sheetViews>
    <sheetView workbookViewId="0">
      <selection activeCell="AG20" sqref="AG20"/>
    </sheetView>
  </sheetViews>
  <sheetFormatPr defaultRowHeight="15" x14ac:dyDescent="0.25"/>
  <cols>
    <col min="1" max="1" width="2.7109375" customWidth="1"/>
    <col min="2" max="2" width="22.7109375" customWidth="1"/>
    <col min="3" max="3" width="15.7109375" customWidth="1"/>
    <col min="4" max="4" width="5.7109375" customWidth="1"/>
    <col min="5" max="5" width="3.7109375" customWidth="1"/>
    <col min="6" max="6" width="4.7109375" customWidth="1"/>
    <col min="7" max="7" width="3.7109375" customWidth="1"/>
    <col min="8" max="8" width="4.7109375" customWidth="1"/>
    <col min="9" max="9" width="3.7109375" customWidth="1"/>
    <col min="10" max="10" width="4.7109375" customWidth="1"/>
    <col min="11" max="11" width="3.7109375" customWidth="1"/>
    <col min="12" max="12" width="4.7109375" customWidth="1"/>
    <col min="13" max="13" width="3.7109375" customWidth="1"/>
    <col min="14" max="14" width="4.7109375" customWidth="1"/>
    <col min="15" max="15" width="3.7109375" customWidth="1"/>
    <col min="16" max="16" width="4.7109375" customWidth="1"/>
    <col min="17" max="17" width="3.7109375" customWidth="1"/>
    <col min="18" max="18" width="4.7109375" customWidth="1"/>
    <col min="19" max="19" width="3.7109375" customWidth="1"/>
    <col min="20" max="20" width="4.7109375" customWidth="1"/>
    <col min="21" max="21" width="3.7109375" customWidth="1"/>
    <col min="22" max="22" width="4.7109375" customWidth="1"/>
    <col min="23" max="23" width="6.7109375" customWidth="1"/>
    <col min="24" max="24" width="7.7109375" customWidth="1"/>
    <col min="25" max="25" width="1.7109375" customWidth="1"/>
    <col min="26" max="26" width="22.7109375" customWidth="1"/>
    <col min="27" max="27" width="8.7109375" customWidth="1"/>
    <col min="28" max="28" width="10.42578125" bestFit="1" customWidth="1"/>
    <col min="29" max="29" width="2.7109375" customWidth="1"/>
  </cols>
  <sheetData>
    <row r="1" spans="1:29" ht="27" customHeight="1" thickBot="1" x14ac:dyDescent="0.45">
      <c r="A1" s="90"/>
      <c r="B1" s="91"/>
      <c r="C1" s="91"/>
      <c r="D1" s="91"/>
      <c r="E1" s="315" t="s">
        <v>171</v>
      </c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91"/>
      <c r="X1" s="92"/>
      <c r="Y1" s="93"/>
      <c r="Z1" s="94" t="s">
        <v>0</v>
      </c>
      <c r="AA1" s="110"/>
      <c r="AB1" s="95"/>
      <c r="AC1" s="90"/>
    </row>
    <row r="2" spans="1:29" ht="15.75" customHeight="1" thickBot="1" x14ac:dyDescent="0.3">
      <c r="A2" s="96"/>
      <c r="B2" s="96"/>
      <c r="C2" s="96"/>
      <c r="D2" s="96"/>
      <c r="E2" s="316" t="s">
        <v>1</v>
      </c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8"/>
      <c r="W2" s="96"/>
      <c r="X2" s="111"/>
      <c r="Y2" s="93"/>
      <c r="Z2" s="112"/>
      <c r="AA2" s="11" t="s">
        <v>2</v>
      </c>
      <c r="AB2" s="12">
        <f ca="1">TODAY()</f>
        <v>44893</v>
      </c>
      <c r="AC2" s="96"/>
    </row>
    <row r="3" spans="1:29" ht="15.75" customHeight="1" thickBot="1" x14ac:dyDescent="0.3">
      <c r="A3" s="96"/>
      <c r="B3" s="96"/>
      <c r="C3" s="96"/>
      <c r="D3" s="96"/>
      <c r="E3" s="319" t="s">
        <v>31</v>
      </c>
      <c r="F3" s="320"/>
      <c r="G3" s="321" t="s">
        <v>207</v>
      </c>
      <c r="H3" s="322"/>
      <c r="I3" s="313" t="s">
        <v>19</v>
      </c>
      <c r="J3" s="320"/>
      <c r="K3" s="313" t="s">
        <v>3</v>
      </c>
      <c r="L3" s="320"/>
      <c r="M3" s="313" t="s">
        <v>460</v>
      </c>
      <c r="N3" s="320"/>
      <c r="O3" s="313" t="s">
        <v>141</v>
      </c>
      <c r="P3" s="320"/>
      <c r="Q3" s="313"/>
      <c r="R3" s="320"/>
      <c r="S3" s="313"/>
      <c r="T3" s="320"/>
      <c r="U3" s="313"/>
      <c r="V3" s="323"/>
      <c r="W3" s="113" t="s">
        <v>4</v>
      </c>
      <c r="X3" s="114" t="s">
        <v>5</v>
      </c>
      <c r="Y3" s="93"/>
      <c r="Z3" s="81"/>
      <c r="AA3" s="82" t="s">
        <v>6</v>
      </c>
      <c r="AB3" s="103" t="s">
        <v>0</v>
      </c>
      <c r="AC3" s="96"/>
    </row>
    <row r="4" spans="1:29" ht="15" customHeight="1" thickBot="1" x14ac:dyDescent="0.3">
      <c r="A4" s="96"/>
      <c r="B4" s="193" t="s">
        <v>7</v>
      </c>
      <c r="C4" s="193" t="s">
        <v>8</v>
      </c>
      <c r="D4" s="194" t="s">
        <v>9</v>
      </c>
      <c r="E4" s="195" t="s">
        <v>10</v>
      </c>
      <c r="F4" s="163" t="s">
        <v>11</v>
      </c>
      <c r="G4" s="196" t="s">
        <v>10</v>
      </c>
      <c r="H4" s="197" t="s">
        <v>11</v>
      </c>
      <c r="I4" s="195" t="s">
        <v>10</v>
      </c>
      <c r="J4" s="163" t="s">
        <v>11</v>
      </c>
      <c r="K4" s="196" t="s">
        <v>10</v>
      </c>
      <c r="L4" s="197" t="s">
        <v>11</v>
      </c>
      <c r="M4" s="195" t="s">
        <v>10</v>
      </c>
      <c r="N4" s="163" t="s">
        <v>11</v>
      </c>
      <c r="O4" s="196" t="s">
        <v>10</v>
      </c>
      <c r="P4" s="197" t="s">
        <v>11</v>
      </c>
      <c r="Q4" s="195" t="s">
        <v>10</v>
      </c>
      <c r="R4" s="163" t="s">
        <v>11</v>
      </c>
      <c r="S4" s="196" t="s">
        <v>10</v>
      </c>
      <c r="T4" s="197" t="s">
        <v>11</v>
      </c>
      <c r="U4" s="195" t="s">
        <v>10</v>
      </c>
      <c r="V4" s="163" t="s">
        <v>11</v>
      </c>
      <c r="W4" s="134" t="s">
        <v>6</v>
      </c>
      <c r="X4" s="116" t="s">
        <v>12</v>
      </c>
      <c r="Y4" s="93"/>
      <c r="Z4" s="83" t="s">
        <v>7</v>
      </c>
      <c r="AA4" s="27"/>
      <c r="AB4" s="28"/>
      <c r="AC4" s="96"/>
    </row>
    <row r="5" spans="1:29" ht="15" customHeight="1" x14ac:dyDescent="0.25">
      <c r="A5" s="96"/>
      <c r="B5" s="297" t="s">
        <v>156</v>
      </c>
      <c r="C5" s="297" t="s">
        <v>31</v>
      </c>
      <c r="D5" s="297">
        <v>1975</v>
      </c>
      <c r="E5" s="297">
        <v>3</v>
      </c>
      <c r="F5" s="297">
        <v>40</v>
      </c>
      <c r="G5" s="30"/>
      <c r="H5" s="31"/>
      <c r="I5" s="32"/>
      <c r="J5" s="117"/>
      <c r="K5" s="30">
        <v>5</v>
      </c>
      <c r="L5" s="31">
        <v>36</v>
      </c>
      <c r="M5" s="32"/>
      <c r="N5" s="117"/>
      <c r="O5" s="30"/>
      <c r="P5" s="31"/>
      <c r="Q5" s="32"/>
      <c r="R5" s="117"/>
      <c r="S5" s="30"/>
      <c r="T5" s="31"/>
      <c r="U5" s="32"/>
      <c r="V5" s="117"/>
      <c r="W5" s="135">
        <f t="shared" ref="W5:W28" si="0">SUM(F5,H5,J5,L5,N5,P5,R5,T5,V5)</f>
        <v>76</v>
      </c>
      <c r="X5" s="34">
        <f t="shared" ref="X5:X36" si="1">COUNT(E5,G5,I5,K5,M5,O5,Q5,S5,U5)</f>
        <v>2</v>
      </c>
      <c r="Y5" s="93"/>
      <c r="Z5" s="273" t="s">
        <v>155</v>
      </c>
      <c r="AA5" s="118">
        <v>195</v>
      </c>
      <c r="AB5" s="119">
        <v>1</v>
      </c>
      <c r="AC5" s="96"/>
    </row>
    <row r="6" spans="1:29" ht="15" customHeight="1" x14ac:dyDescent="0.25">
      <c r="A6" s="96"/>
      <c r="B6" s="258" t="s">
        <v>770</v>
      </c>
      <c r="C6" s="258" t="s">
        <v>18</v>
      </c>
      <c r="D6" s="258">
        <v>1978</v>
      </c>
      <c r="E6" s="297"/>
      <c r="F6" s="297"/>
      <c r="G6" s="137"/>
      <c r="H6" s="84"/>
      <c r="I6" s="85"/>
      <c r="J6" s="120"/>
      <c r="K6" s="137">
        <v>6</v>
      </c>
      <c r="L6" s="84">
        <v>35</v>
      </c>
      <c r="M6" s="85"/>
      <c r="N6" s="120"/>
      <c r="O6" s="137"/>
      <c r="P6" s="84"/>
      <c r="Q6" s="85"/>
      <c r="R6" s="120"/>
      <c r="S6" s="137"/>
      <c r="T6" s="84"/>
      <c r="U6" s="85"/>
      <c r="V6" s="120"/>
      <c r="W6" s="136">
        <f t="shared" si="0"/>
        <v>35</v>
      </c>
      <c r="X6" s="34">
        <f t="shared" si="1"/>
        <v>1</v>
      </c>
      <c r="Y6" s="93"/>
      <c r="Z6" s="273" t="s">
        <v>516</v>
      </c>
      <c r="AA6" s="118">
        <v>175</v>
      </c>
      <c r="AB6" s="119">
        <v>2</v>
      </c>
      <c r="AC6" s="96"/>
    </row>
    <row r="7" spans="1:29" ht="15" customHeight="1" x14ac:dyDescent="0.25">
      <c r="A7" s="96"/>
      <c r="B7" s="258" t="s">
        <v>348</v>
      </c>
      <c r="C7" s="258" t="s">
        <v>349</v>
      </c>
      <c r="D7" s="258">
        <v>1980</v>
      </c>
      <c r="E7" s="297"/>
      <c r="F7" s="297"/>
      <c r="G7" s="137">
        <v>3</v>
      </c>
      <c r="H7" s="84">
        <v>40</v>
      </c>
      <c r="I7" s="85"/>
      <c r="J7" s="120"/>
      <c r="K7" s="137"/>
      <c r="L7" s="84"/>
      <c r="M7" s="85"/>
      <c r="N7" s="120"/>
      <c r="O7" s="137"/>
      <c r="P7" s="84"/>
      <c r="Q7" s="85"/>
      <c r="R7" s="120"/>
      <c r="S7" s="137"/>
      <c r="T7" s="84"/>
      <c r="U7" s="85"/>
      <c r="V7" s="120"/>
      <c r="W7" s="136">
        <f t="shared" si="0"/>
        <v>40</v>
      </c>
      <c r="X7" s="34">
        <f t="shared" si="1"/>
        <v>1</v>
      </c>
      <c r="Y7" s="93"/>
      <c r="Z7" s="258"/>
      <c r="AA7" s="118"/>
      <c r="AB7" s="119"/>
      <c r="AC7" s="96"/>
    </row>
    <row r="8" spans="1:29" ht="15" customHeight="1" x14ac:dyDescent="0.25">
      <c r="A8" s="96"/>
      <c r="B8" s="61" t="s">
        <v>875</v>
      </c>
      <c r="C8" s="61" t="s">
        <v>18</v>
      </c>
      <c r="D8" s="31">
        <v>1973</v>
      </c>
      <c r="E8" s="32"/>
      <c r="F8" s="117"/>
      <c r="G8" s="137"/>
      <c r="H8" s="84"/>
      <c r="I8" s="138"/>
      <c r="J8" s="139"/>
      <c r="K8" s="137"/>
      <c r="L8" s="84"/>
      <c r="M8" s="85">
        <v>6</v>
      </c>
      <c r="N8" s="120">
        <v>35</v>
      </c>
      <c r="O8" s="137">
        <v>11</v>
      </c>
      <c r="P8" s="84">
        <v>30</v>
      </c>
      <c r="Q8" s="85"/>
      <c r="R8" s="120"/>
      <c r="S8" s="137"/>
      <c r="T8" s="84"/>
      <c r="U8" s="85"/>
      <c r="V8" s="120"/>
      <c r="W8" s="136">
        <f t="shared" si="0"/>
        <v>65</v>
      </c>
      <c r="X8" s="34">
        <f t="shared" si="1"/>
        <v>2</v>
      </c>
      <c r="Y8" s="93"/>
      <c r="Z8" s="273"/>
      <c r="AA8" s="118"/>
      <c r="AB8" s="119"/>
      <c r="AC8" s="96"/>
    </row>
    <row r="9" spans="1:29" ht="15" customHeight="1" x14ac:dyDescent="0.25">
      <c r="A9" s="96"/>
      <c r="B9" s="273" t="s">
        <v>780</v>
      </c>
      <c r="C9" s="273" t="s">
        <v>38</v>
      </c>
      <c r="D9" s="273">
        <v>1982</v>
      </c>
      <c r="E9" s="32"/>
      <c r="F9" s="117"/>
      <c r="G9" s="297"/>
      <c r="H9" s="297"/>
      <c r="I9" s="85"/>
      <c r="J9" s="120"/>
      <c r="K9" s="137">
        <v>14</v>
      </c>
      <c r="L9" s="84">
        <v>27</v>
      </c>
      <c r="M9" s="85"/>
      <c r="N9" s="120"/>
      <c r="O9" s="137"/>
      <c r="P9" s="84"/>
      <c r="Q9" s="85"/>
      <c r="R9" s="120"/>
      <c r="S9" s="137"/>
      <c r="T9" s="84"/>
      <c r="U9" s="85"/>
      <c r="V9" s="120"/>
      <c r="W9" s="136">
        <f t="shared" si="0"/>
        <v>27</v>
      </c>
      <c r="X9" s="34">
        <f t="shared" si="1"/>
        <v>1</v>
      </c>
      <c r="Y9" s="93"/>
      <c r="Z9" s="273"/>
      <c r="AA9" s="118"/>
      <c r="AB9" s="119"/>
      <c r="AC9" s="96"/>
    </row>
    <row r="10" spans="1:29" ht="15" customHeight="1" x14ac:dyDescent="0.25">
      <c r="A10" s="96"/>
      <c r="B10" s="258" t="s">
        <v>946</v>
      </c>
      <c r="C10" s="258" t="s">
        <v>286</v>
      </c>
      <c r="D10" s="258">
        <v>1978</v>
      </c>
      <c r="E10" s="32"/>
      <c r="F10" s="117"/>
      <c r="G10" s="297"/>
      <c r="H10" s="297"/>
      <c r="I10" s="138"/>
      <c r="J10" s="139"/>
      <c r="K10" s="137"/>
      <c r="L10" s="84"/>
      <c r="M10" s="85"/>
      <c r="N10" s="120"/>
      <c r="O10" s="137">
        <v>7</v>
      </c>
      <c r="P10" s="84">
        <v>34</v>
      </c>
      <c r="Q10" s="85"/>
      <c r="R10" s="120"/>
      <c r="S10" s="137"/>
      <c r="T10" s="84"/>
      <c r="U10" s="85"/>
      <c r="V10" s="120"/>
      <c r="W10" s="136">
        <f t="shared" si="0"/>
        <v>34</v>
      </c>
      <c r="X10" s="34">
        <f t="shared" si="1"/>
        <v>1</v>
      </c>
      <c r="Y10" s="93"/>
      <c r="Z10" s="273"/>
      <c r="AA10" s="118"/>
      <c r="AB10" s="119"/>
      <c r="AC10" s="96"/>
    </row>
    <row r="11" spans="1:29" ht="15" customHeight="1" x14ac:dyDescent="0.25">
      <c r="A11" s="96"/>
      <c r="B11" s="297" t="s">
        <v>779</v>
      </c>
      <c r="C11" s="297" t="s">
        <v>3</v>
      </c>
      <c r="D11" s="297">
        <v>1977</v>
      </c>
      <c r="E11" s="32"/>
      <c r="F11" s="117"/>
      <c r="G11" s="297"/>
      <c r="H11" s="297"/>
      <c r="I11" s="85"/>
      <c r="J11" s="120"/>
      <c r="K11" s="137">
        <v>13</v>
      </c>
      <c r="L11" s="84">
        <v>28</v>
      </c>
      <c r="M11" s="85"/>
      <c r="N11" s="120"/>
      <c r="O11" s="137"/>
      <c r="P11" s="84"/>
      <c r="Q11" s="85"/>
      <c r="R11" s="120"/>
      <c r="S11" s="137"/>
      <c r="T11" s="84"/>
      <c r="U11" s="85"/>
      <c r="V11" s="120"/>
      <c r="W11" s="136">
        <f t="shared" si="0"/>
        <v>28</v>
      </c>
      <c r="X11" s="34">
        <f t="shared" si="1"/>
        <v>1</v>
      </c>
      <c r="Y11" s="93"/>
      <c r="Z11" s="273"/>
      <c r="AA11" s="118"/>
      <c r="AB11" s="119"/>
      <c r="AC11" s="96"/>
    </row>
    <row r="12" spans="1:29" ht="15" customHeight="1" x14ac:dyDescent="0.25">
      <c r="A12" s="96"/>
      <c r="B12" s="258" t="s">
        <v>769</v>
      </c>
      <c r="C12" s="258" t="s">
        <v>3</v>
      </c>
      <c r="D12" s="258">
        <v>1977</v>
      </c>
      <c r="E12" s="32"/>
      <c r="F12" s="117"/>
      <c r="G12" s="297"/>
      <c r="H12" s="297"/>
      <c r="I12" s="85"/>
      <c r="J12" s="120"/>
      <c r="K12" s="137">
        <v>4</v>
      </c>
      <c r="L12" s="84">
        <v>38</v>
      </c>
      <c r="M12" s="85"/>
      <c r="N12" s="120"/>
      <c r="O12" s="137"/>
      <c r="P12" s="84"/>
      <c r="Q12" s="85"/>
      <c r="R12" s="120"/>
      <c r="S12" s="137"/>
      <c r="T12" s="84"/>
      <c r="U12" s="85"/>
      <c r="V12" s="120"/>
      <c r="W12" s="136">
        <f t="shared" si="0"/>
        <v>38</v>
      </c>
      <c r="X12" s="34">
        <f t="shared" si="1"/>
        <v>1</v>
      </c>
      <c r="Y12" s="93"/>
      <c r="Z12" s="273"/>
      <c r="AA12" s="118"/>
      <c r="AB12" s="119"/>
      <c r="AC12" s="96"/>
    </row>
    <row r="13" spans="1:29" ht="15" customHeight="1" x14ac:dyDescent="0.25">
      <c r="A13" s="96"/>
      <c r="B13" s="258" t="s">
        <v>947</v>
      </c>
      <c r="C13" s="258" t="s">
        <v>141</v>
      </c>
      <c r="D13" s="258">
        <v>1980</v>
      </c>
      <c r="E13" s="32"/>
      <c r="F13" s="117"/>
      <c r="G13" s="297"/>
      <c r="H13" s="297"/>
      <c r="I13" s="138"/>
      <c r="J13" s="139"/>
      <c r="K13" s="137"/>
      <c r="L13" s="84"/>
      <c r="M13" s="85"/>
      <c r="N13" s="120"/>
      <c r="O13" s="137">
        <v>8</v>
      </c>
      <c r="P13" s="84">
        <v>33</v>
      </c>
      <c r="Q13" s="85"/>
      <c r="R13" s="120"/>
      <c r="S13" s="137"/>
      <c r="T13" s="84"/>
      <c r="U13" s="85"/>
      <c r="V13" s="120"/>
      <c r="W13" s="136">
        <f t="shared" si="0"/>
        <v>33</v>
      </c>
      <c r="X13" s="34">
        <f t="shared" si="1"/>
        <v>1</v>
      </c>
      <c r="Y13" s="93"/>
      <c r="Z13" s="273"/>
      <c r="AA13" s="118"/>
      <c r="AB13" s="119"/>
      <c r="AC13" s="96"/>
    </row>
    <row r="14" spans="1:29" ht="15" customHeight="1" x14ac:dyDescent="0.25">
      <c r="A14" s="96"/>
      <c r="B14" s="258" t="s">
        <v>519</v>
      </c>
      <c r="C14" s="258" t="s">
        <v>358</v>
      </c>
      <c r="D14" s="258">
        <v>1974</v>
      </c>
      <c r="E14" s="32"/>
      <c r="F14" s="117"/>
      <c r="G14" s="297"/>
      <c r="H14" s="297"/>
      <c r="I14" s="85">
        <v>6</v>
      </c>
      <c r="J14" s="120">
        <v>35</v>
      </c>
      <c r="K14" s="137"/>
      <c r="L14" s="84"/>
      <c r="M14" s="85"/>
      <c r="N14" s="120"/>
      <c r="O14" s="137"/>
      <c r="P14" s="84"/>
      <c r="Q14" s="85"/>
      <c r="R14" s="120"/>
      <c r="S14" s="137"/>
      <c r="T14" s="84"/>
      <c r="U14" s="85"/>
      <c r="V14" s="120"/>
      <c r="W14" s="136">
        <f t="shared" si="0"/>
        <v>35</v>
      </c>
      <c r="X14" s="34">
        <f t="shared" si="1"/>
        <v>1</v>
      </c>
      <c r="Y14" s="93"/>
      <c r="Z14" s="273"/>
      <c r="AA14" s="118"/>
      <c r="AB14" s="119"/>
      <c r="AC14" s="96"/>
    </row>
    <row r="15" spans="1:29" ht="15" customHeight="1" x14ac:dyDescent="0.25">
      <c r="A15" s="96"/>
      <c r="B15" s="258" t="s">
        <v>517</v>
      </c>
      <c r="C15" s="258" t="s">
        <v>134</v>
      </c>
      <c r="D15" s="258">
        <v>1978</v>
      </c>
      <c r="E15" s="32"/>
      <c r="F15" s="117"/>
      <c r="G15" s="297"/>
      <c r="H15" s="297"/>
      <c r="I15" s="85">
        <v>4</v>
      </c>
      <c r="J15" s="120">
        <v>38</v>
      </c>
      <c r="K15" s="137"/>
      <c r="L15" s="84"/>
      <c r="M15" s="85"/>
      <c r="N15" s="120"/>
      <c r="O15" s="137"/>
      <c r="P15" s="84"/>
      <c r="Q15" s="85"/>
      <c r="R15" s="120"/>
      <c r="S15" s="137"/>
      <c r="T15" s="84"/>
      <c r="U15" s="85"/>
      <c r="V15" s="120"/>
      <c r="W15" s="136">
        <f t="shared" si="0"/>
        <v>38</v>
      </c>
      <c r="X15" s="34">
        <f t="shared" si="1"/>
        <v>1</v>
      </c>
      <c r="Y15" s="93"/>
      <c r="Z15" s="273"/>
      <c r="AA15" s="118"/>
      <c r="AB15" s="119"/>
      <c r="AC15" s="96"/>
    </row>
    <row r="16" spans="1:29" ht="15" customHeight="1" x14ac:dyDescent="0.25">
      <c r="A16" s="96"/>
      <c r="B16" s="258" t="s">
        <v>874</v>
      </c>
      <c r="C16" s="258" t="s">
        <v>422</v>
      </c>
      <c r="D16" s="258">
        <v>1981</v>
      </c>
      <c r="E16" s="32"/>
      <c r="F16" s="117"/>
      <c r="G16" s="297"/>
      <c r="H16" s="297"/>
      <c r="I16" s="138"/>
      <c r="J16" s="139"/>
      <c r="K16" s="137"/>
      <c r="L16" s="84"/>
      <c r="M16" s="85">
        <v>5</v>
      </c>
      <c r="N16" s="120">
        <v>36</v>
      </c>
      <c r="O16" s="137">
        <v>10</v>
      </c>
      <c r="P16" s="84">
        <v>31</v>
      </c>
      <c r="Q16" s="85"/>
      <c r="R16" s="120"/>
      <c r="S16" s="137"/>
      <c r="T16" s="84"/>
      <c r="U16" s="85"/>
      <c r="V16" s="120"/>
      <c r="W16" s="136">
        <f t="shared" si="0"/>
        <v>67</v>
      </c>
      <c r="X16" s="34">
        <f t="shared" si="1"/>
        <v>2</v>
      </c>
      <c r="Y16" s="93"/>
      <c r="Z16" s="273"/>
      <c r="AA16" s="118"/>
      <c r="AB16" s="119"/>
      <c r="AC16" s="96"/>
    </row>
    <row r="17" spans="1:29" ht="15" customHeight="1" x14ac:dyDescent="0.25">
      <c r="A17" s="96"/>
      <c r="B17" s="258" t="s">
        <v>354</v>
      </c>
      <c r="C17" s="258" t="s">
        <v>355</v>
      </c>
      <c r="D17" s="258">
        <v>1982</v>
      </c>
      <c r="E17" s="32"/>
      <c r="F17" s="117"/>
      <c r="G17" s="297">
        <v>8</v>
      </c>
      <c r="H17" s="297">
        <v>33</v>
      </c>
      <c r="I17" s="85"/>
      <c r="J17" s="120"/>
      <c r="K17" s="137"/>
      <c r="L17" s="84"/>
      <c r="M17" s="85"/>
      <c r="N17" s="120"/>
      <c r="O17" s="137"/>
      <c r="P17" s="84"/>
      <c r="Q17" s="85"/>
      <c r="R17" s="120"/>
      <c r="S17" s="137"/>
      <c r="T17" s="84"/>
      <c r="U17" s="85"/>
      <c r="V17" s="120"/>
      <c r="W17" s="136">
        <f t="shared" si="0"/>
        <v>33</v>
      </c>
      <c r="X17" s="34">
        <f t="shared" si="1"/>
        <v>1</v>
      </c>
      <c r="Y17" s="93"/>
      <c r="Z17" s="273"/>
      <c r="AA17" s="118"/>
      <c r="AB17" s="119"/>
      <c r="AC17" s="96"/>
    </row>
    <row r="18" spans="1:29" ht="15" customHeight="1" x14ac:dyDescent="0.25">
      <c r="A18" s="96"/>
      <c r="B18" s="258" t="s">
        <v>944</v>
      </c>
      <c r="C18" s="258" t="s">
        <v>16</v>
      </c>
      <c r="D18" s="258">
        <v>1977</v>
      </c>
      <c r="E18" s="32"/>
      <c r="F18" s="117"/>
      <c r="G18" s="297"/>
      <c r="H18" s="297"/>
      <c r="I18" s="44"/>
      <c r="J18" s="42"/>
      <c r="K18" s="137"/>
      <c r="L18" s="84"/>
      <c r="M18" s="85"/>
      <c r="N18" s="120"/>
      <c r="O18" s="137">
        <v>4</v>
      </c>
      <c r="P18" s="84">
        <v>38</v>
      </c>
      <c r="Q18" s="85"/>
      <c r="R18" s="120"/>
      <c r="S18" s="137"/>
      <c r="T18" s="84"/>
      <c r="U18" s="85"/>
      <c r="V18" s="120"/>
      <c r="W18" s="136">
        <f t="shared" si="0"/>
        <v>38</v>
      </c>
      <c r="X18" s="34">
        <f t="shared" si="1"/>
        <v>1</v>
      </c>
      <c r="Y18" s="93"/>
      <c r="Z18" s="273"/>
      <c r="AA18" s="118"/>
      <c r="AB18" s="119"/>
      <c r="AC18" s="96"/>
    </row>
    <row r="19" spans="1:29" ht="15" customHeight="1" x14ac:dyDescent="0.25">
      <c r="A19" s="96"/>
      <c r="B19" s="258" t="s">
        <v>154</v>
      </c>
      <c r="C19" s="258" t="s">
        <v>19</v>
      </c>
      <c r="D19" s="258">
        <v>1978</v>
      </c>
      <c r="E19" s="32">
        <v>1</v>
      </c>
      <c r="F19" s="117">
        <v>50</v>
      </c>
      <c r="G19" s="137"/>
      <c r="H19" s="84"/>
      <c r="I19" s="297">
        <v>1</v>
      </c>
      <c r="J19" s="297">
        <v>50</v>
      </c>
      <c r="K19" s="137"/>
      <c r="L19" s="84"/>
      <c r="M19" s="85"/>
      <c r="N19" s="120"/>
      <c r="O19" s="137"/>
      <c r="P19" s="84"/>
      <c r="Q19" s="85"/>
      <c r="R19" s="120"/>
      <c r="S19" s="137"/>
      <c r="T19" s="84"/>
      <c r="U19" s="85"/>
      <c r="V19" s="120"/>
      <c r="W19" s="136">
        <f t="shared" si="0"/>
        <v>100</v>
      </c>
      <c r="X19" s="34">
        <f t="shared" si="1"/>
        <v>2</v>
      </c>
      <c r="Y19" s="93"/>
      <c r="Z19" s="273"/>
      <c r="AA19" s="118"/>
      <c r="AB19" s="119"/>
      <c r="AC19" s="96"/>
    </row>
    <row r="20" spans="1:29" ht="15" customHeight="1" x14ac:dyDescent="0.25">
      <c r="A20" s="96"/>
      <c r="B20" s="258" t="s">
        <v>351</v>
      </c>
      <c r="C20" s="258" t="s">
        <v>18</v>
      </c>
      <c r="D20" s="258">
        <v>1980</v>
      </c>
      <c r="E20" s="32"/>
      <c r="F20" s="117"/>
      <c r="G20" s="137">
        <v>5</v>
      </c>
      <c r="H20" s="84">
        <v>36</v>
      </c>
      <c r="I20" s="297"/>
      <c r="J20" s="297"/>
      <c r="K20" s="137"/>
      <c r="L20" s="84"/>
      <c r="M20" s="85"/>
      <c r="N20" s="120"/>
      <c r="O20" s="137"/>
      <c r="P20" s="84"/>
      <c r="Q20" s="85"/>
      <c r="R20" s="120"/>
      <c r="S20" s="137"/>
      <c r="T20" s="84"/>
      <c r="U20" s="85"/>
      <c r="V20" s="120"/>
      <c r="W20" s="136">
        <f t="shared" si="0"/>
        <v>36</v>
      </c>
      <c r="X20" s="34">
        <f t="shared" si="1"/>
        <v>1</v>
      </c>
      <c r="Y20" s="93"/>
      <c r="Z20" s="273"/>
      <c r="AA20" s="118"/>
      <c r="AB20" s="119"/>
      <c r="AC20" s="96"/>
    </row>
    <row r="21" spans="1:29" ht="15" customHeight="1" x14ac:dyDescent="0.25">
      <c r="A21" s="96"/>
      <c r="B21" s="258" t="s">
        <v>771</v>
      </c>
      <c r="C21" s="258" t="s">
        <v>3</v>
      </c>
      <c r="D21" s="258">
        <v>1980</v>
      </c>
      <c r="E21" s="32"/>
      <c r="F21" s="117"/>
      <c r="G21" s="137"/>
      <c r="H21" s="84"/>
      <c r="I21" s="297"/>
      <c r="J21" s="297"/>
      <c r="K21" s="137">
        <v>7</v>
      </c>
      <c r="L21" s="84">
        <v>34</v>
      </c>
      <c r="M21" s="85"/>
      <c r="N21" s="120"/>
      <c r="O21" s="137"/>
      <c r="P21" s="84"/>
      <c r="Q21" s="85"/>
      <c r="R21" s="120"/>
      <c r="S21" s="137"/>
      <c r="T21" s="84"/>
      <c r="U21" s="85"/>
      <c r="V21" s="120"/>
      <c r="W21" s="136">
        <f t="shared" si="0"/>
        <v>34</v>
      </c>
      <c r="X21" s="34">
        <f t="shared" si="1"/>
        <v>1</v>
      </c>
      <c r="Y21" s="93"/>
      <c r="Z21" s="273"/>
      <c r="AA21" s="118"/>
      <c r="AB21" s="119"/>
      <c r="AC21" s="96"/>
    </row>
    <row r="22" spans="1:29" ht="15" customHeight="1" x14ac:dyDescent="0.25">
      <c r="A22" s="96"/>
      <c r="B22" s="279" t="s">
        <v>356</v>
      </c>
      <c r="C22" s="279" t="s">
        <v>198</v>
      </c>
      <c r="D22" s="279">
        <v>1979</v>
      </c>
      <c r="E22" s="32"/>
      <c r="F22" s="117"/>
      <c r="G22" s="137">
        <v>9</v>
      </c>
      <c r="H22" s="84">
        <v>32</v>
      </c>
      <c r="I22" s="297">
        <v>8</v>
      </c>
      <c r="J22" s="297">
        <v>33</v>
      </c>
      <c r="K22" s="137"/>
      <c r="L22" s="84"/>
      <c r="M22" s="85"/>
      <c r="N22" s="120"/>
      <c r="O22" s="137"/>
      <c r="P22" s="84"/>
      <c r="Q22" s="85"/>
      <c r="R22" s="120"/>
      <c r="S22" s="137"/>
      <c r="T22" s="84"/>
      <c r="U22" s="85"/>
      <c r="V22" s="120"/>
      <c r="W22" s="136">
        <f t="shared" si="0"/>
        <v>65</v>
      </c>
      <c r="X22" s="34">
        <f t="shared" si="1"/>
        <v>2</v>
      </c>
      <c r="Y22" s="93"/>
      <c r="Z22" s="273"/>
      <c r="AA22" s="118"/>
      <c r="AB22" s="119"/>
      <c r="AC22" s="96"/>
    </row>
    <row r="23" spans="1:29" ht="15" customHeight="1" x14ac:dyDescent="0.25">
      <c r="A23" s="96"/>
      <c r="B23" s="258" t="s">
        <v>775</v>
      </c>
      <c r="C23" s="258" t="s">
        <v>776</v>
      </c>
      <c r="D23" s="258">
        <v>1974</v>
      </c>
      <c r="E23" s="32"/>
      <c r="F23" s="117"/>
      <c r="G23" s="137"/>
      <c r="H23" s="84"/>
      <c r="I23" s="297"/>
      <c r="J23" s="297"/>
      <c r="K23" s="137">
        <v>10</v>
      </c>
      <c r="L23" s="84">
        <v>31</v>
      </c>
      <c r="M23" s="85"/>
      <c r="N23" s="120"/>
      <c r="O23" s="137"/>
      <c r="P23" s="84"/>
      <c r="Q23" s="85"/>
      <c r="R23" s="120"/>
      <c r="S23" s="137"/>
      <c r="T23" s="84"/>
      <c r="U23" s="85"/>
      <c r="V23" s="120"/>
      <c r="W23" s="136">
        <f t="shared" si="0"/>
        <v>31</v>
      </c>
      <c r="X23" s="34">
        <f t="shared" si="1"/>
        <v>1</v>
      </c>
      <c r="Y23" s="93"/>
      <c r="Z23" s="273"/>
      <c r="AA23" s="118"/>
      <c r="AB23" s="119"/>
      <c r="AC23" s="96"/>
    </row>
    <row r="24" spans="1:29" ht="15" customHeight="1" x14ac:dyDescent="0.25">
      <c r="A24" s="96"/>
      <c r="B24" s="258" t="s">
        <v>949</v>
      </c>
      <c r="C24" s="258" t="s">
        <v>141</v>
      </c>
      <c r="D24" s="258">
        <v>1979</v>
      </c>
      <c r="E24" s="32"/>
      <c r="F24" s="117"/>
      <c r="G24" s="137"/>
      <c r="H24" s="84"/>
      <c r="I24" s="44"/>
      <c r="J24" s="42"/>
      <c r="K24" s="137"/>
      <c r="L24" s="84"/>
      <c r="M24" s="85"/>
      <c r="N24" s="120"/>
      <c r="O24" s="137">
        <v>12</v>
      </c>
      <c r="P24" s="84">
        <v>29</v>
      </c>
      <c r="Q24" s="85"/>
      <c r="R24" s="120"/>
      <c r="S24" s="137"/>
      <c r="T24" s="84"/>
      <c r="U24" s="85"/>
      <c r="V24" s="120"/>
      <c r="W24" s="136">
        <f t="shared" si="0"/>
        <v>29</v>
      </c>
      <c r="X24" s="34">
        <f t="shared" si="1"/>
        <v>1</v>
      </c>
      <c r="Y24" s="93"/>
      <c r="Z24" s="273"/>
      <c r="AA24" s="118"/>
      <c r="AB24" s="119"/>
      <c r="AC24" s="96"/>
    </row>
    <row r="25" spans="1:29" ht="15" customHeight="1" x14ac:dyDescent="0.25">
      <c r="A25" s="96"/>
      <c r="B25" s="258" t="s">
        <v>768</v>
      </c>
      <c r="C25" s="258" t="s">
        <v>559</v>
      </c>
      <c r="D25" s="258">
        <v>1980</v>
      </c>
      <c r="E25" s="32"/>
      <c r="F25" s="117"/>
      <c r="G25" s="137"/>
      <c r="H25" s="84"/>
      <c r="I25" s="297"/>
      <c r="J25" s="297"/>
      <c r="K25" s="137">
        <v>3</v>
      </c>
      <c r="L25" s="84">
        <v>40</v>
      </c>
      <c r="M25" s="85"/>
      <c r="N25" s="120"/>
      <c r="O25" s="137"/>
      <c r="P25" s="84"/>
      <c r="Q25" s="85"/>
      <c r="R25" s="120"/>
      <c r="S25" s="137"/>
      <c r="T25" s="84"/>
      <c r="U25" s="85"/>
      <c r="V25" s="120"/>
      <c r="W25" s="136">
        <f t="shared" si="0"/>
        <v>40</v>
      </c>
      <c r="X25" s="34">
        <f t="shared" si="1"/>
        <v>1</v>
      </c>
      <c r="Y25" s="93"/>
      <c r="Z25" s="273"/>
      <c r="AA25" s="118"/>
      <c r="AB25" s="119"/>
      <c r="AC25" s="96"/>
    </row>
    <row r="26" spans="1:29" ht="15" customHeight="1" x14ac:dyDescent="0.25">
      <c r="A26" s="96"/>
      <c r="B26" s="258" t="s">
        <v>873</v>
      </c>
      <c r="C26" s="258" t="s">
        <v>286</v>
      </c>
      <c r="D26" s="258">
        <v>1975</v>
      </c>
      <c r="E26" s="32"/>
      <c r="F26" s="117"/>
      <c r="G26" s="137"/>
      <c r="H26" s="84"/>
      <c r="I26" s="44"/>
      <c r="J26" s="42"/>
      <c r="K26" s="297"/>
      <c r="L26" s="297"/>
      <c r="M26" s="85">
        <v>4</v>
      </c>
      <c r="N26" s="120">
        <v>38</v>
      </c>
      <c r="O26" s="137">
        <v>5</v>
      </c>
      <c r="P26" s="84">
        <v>36</v>
      </c>
      <c r="Q26" s="85"/>
      <c r="R26" s="120"/>
      <c r="S26" s="137"/>
      <c r="T26" s="84"/>
      <c r="U26" s="85"/>
      <c r="V26" s="120"/>
      <c r="W26" s="136">
        <f t="shared" si="0"/>
        <v>74</v>
      </c>
      <c r="X26" s="34">
        <f t="shared" si="1"/>
        <v>2</v>
      </c>
      <c r="Y26" s="93"/>
      <c r="Z26" s="273"/>
      <c r="AA26" s="118"/>
      <c r="AB26" s="119"/>
      <c r="AC26" s="96"/>
    </row>
    <row r="27" spans="1:29" ht="15" customHeight="1" x14ac:dyDescent="0.25">
      <c r="A27" s="96"/>
      <c r="B27" s="258" t="s">
        <v>518</v>
      </c>
      <c r="C27" s="258" t="s">
        <v>463</v>
      </c>
      <c r="D27" s="258">
        <v>1978</v>
      </c>
      <c r="E27" s="32"/>
      <c r="F27" s="117"/>
      <c r="G27" s="137"/>
      <c r="H27" s="84"/>
      <c r="I27" s="297">
        <v>5</v>
      </c>
      <c r="J27" s="297">
        <v>36</v>
      </c>
      <c r="K27" s="297"/>
      <c r="L27" s="297"/>
      <c r="M27" s="85"/>
      <c r="N27" s="120"/>
      <c r="O27" s="137"/>
      <c r="P27" s="84"/>
      <c r="Q27" s="85"/>
      <c r="R27" s="120"/>
      <c r="S27" s="137"/>
      <c r="T27" s="84"/>
      <c r="U27" s="85"/>
      <c r="V27" s="120"/>
      <c r="W27" s="136">
        <f t="shared" si="0"/>
        <v>36</v>
      </c>
      <c r="X27" s="34">
        <f t="shared" si="1"/>
        <v>1</v>
      </c>
      <c r="Y27" s="93"/>
      <c r="Z27" s="273"/>
      <c r="AA27" s="118"/>
      <c r="AB27" s="119"/>
      <c r="AC27" s="96"/>
    </row>
    <row r="28" spans="1:29" ht="15" customHeight="1" x14ac:dyDescent="0.25">
      <c r="A28" s="96"/>
      <c r="B28" s="258" t="s">
        <v>945</v>
      </c>
      <c r="C28" s="258" t="s">
        <v>286</v>
      </c>
      <c r="D28" s="258">
        <v>1978</v>
      </c>
      <c r="E28" s="32"/>
      <c r="F28" s="117"/>
      <c r="G28" s="137"/>
      <c r="H28" s="84"/>
      <c r="I28" s="44"/>
      <c r="J28" s="42"/>
      <c r="K28" s="297"/>
      <c r="L28" s="297"/>
      <c r="M28" s="85"/>
      <c r="N28" s="120"/>
      <c r="O28" s="137">
        <v>6</v>
      </c>
      <c r="P28" s="84">
        <v>35</v>
      </c>
      <c r="Q28" s="85"/>
      <c r="R28" s="120"/>
      <c r="S28" s="137"/>
      <c r="T28" s="84"/>
      <c r="U28" s="85"/>
      <c r="V28" s="120"/>
      <c r="W28" s="136">
        <f t="shared" si="0"/>
        <v>35</v>
      </c>
      <c r="X28" s="34">
        <f t="shared" si="1"/>
        <v>1</v>
      </c>
      <c r="Y28" s="93"/>
      <c r="Z28" s="273"/>
      <c r="AA28" s="118"/>
      <c r="AB28" s="119"/>
      <c r="AC28" s="96"/>
    </row>
    <row r="29" spans="1:29" ht="15" customHeight="1" x14ac:dyDescent="0.25">
      <c r="A29" s="96"/>
      <c r="B29" s="258" t="s">
        <v>155</v>
      </c>
      <c r="C29" s="258" t="s">
        <v>31</v>
      </c>
      <c r="D29" s="258">
        <v>1979</v>
      </c>
      <c r="E29" s="32">
        <v>2</v>
      </c>
      <c r="F29" s="283">
        <v>45</v>
      </c>
      <c r="G29" s="137">
        <v>1</v>
      </c>
      <c r="H29" s="84">
        <v>50</v>
      </c>
      <c r="I29" s="85">
        <v>2</v>
      </c>
      <c r="J29" s="120">
        <v>45</v>
      </c>
      <c r="K29" s="297">
        <v>1</v>
      </c>
      <c r="L29" s="297">
        <v>50</v>
      </c>
      <c r="M29" s="85">
        <v>1</v>
      </c>
      <c r="N29" s="120">
        <v>50</v>
      </c>
      <c r="O29" s="137">
        <v>3</v>
      </c>
      <c r="P29" s="262">
        <v>40</v>
      </c>
      <c r="Q29" s="85"/>
      <c r="R29" s="120"/>
      <c r="S29" s="137"/>
      <c r="T29" s="84"/>
      <c r="U29" s="85"/>
      <c r="V29" s="120"/>
      <c r="W29" s="136">
        <f>SUM(F29,H29,J29,L29,N29,P29,R29,T29,V29)-F29-P29</f>
        <v>195</v>
      </c>
      <c r="X29" s="267">
        <f t="shared" si="1"/>
        <v>6</v>
      </c>
      <c r="Y29" s="93"/>
      <c r="Z29" s="273"/>
      <c r="AA29" s="118"/>
      <c r="AB29" s="119"/>
      <c r="AC29" s="96"/>
    </row>
    <row r="30" spans="1:29" ht="15" customHeight="1" x14ac:dyDescent="0.25">
      <c r="A30" s="96"/>
      <c r="B30" s="258" t="s">
        <v>352</v>
      </c>
      <c r="C30" s="258" t="s">
        <v>198</v>
      </c>
      <c r="D30" s="258">
        <v>1975</v>
      </c>
      <c r="E30" s="32"/>
      <c r="F30" s="117"/>
      <c r="G30" s="137">
        <v>6</v>
      </c>
      <c r="H30" s="84">
        <v>35</v>
      </c>
      <c r="I30" s="85"/>
      <c r="J30" s="120"/>
      <c r="K30" s="297"/>
      <c r="L30" s="297"/>
      <c r="M30" s="85"/>
      <c r="N30" s="120"/>
      <c r="O30" s="137"/>
      <c r="P30" s="84"/>
      <c r="Q30" s="85"/>
      <c r="R30" s="120"/>
      <c r="S30" s="137"/>
      <c r="T30" s="84"/>
      <c r="U30" s="85"/>
      <c r="V30" s="120"/>
      <c r="W30" s="136">
        <f t="shared" ref="W30:W54" si="2">SUM(F30,H30,J30,L30,N30,P30,R30,T30,V30)</f>
        <v>35</v>
      </c>
      <c r="X30" s="34">
        <f t="shared" si="1"/>
        <v>1</v>
      </c>
      <c r="Y30" s="93"/>
      <c r="Z30" s="273"/>
      <c r="AA30" s="118"/>
      <c r="AB30" s="119"/>
      <c r="AC30" s="96"/>
    </row>
    <row r="31" spans="1:29" ht="15" customHeight="1" x14ac:dyDescent="0.25">
      <c r="A31" s="96"/>
      <c r="B31" s="258" t="s">
        <v>357</v>
      </c>
      <c r="C31" s="258" t="s">
        <v>358</v>
      </c>
      <c r="D31" s="258">
        <v>1977</v>
      </c>
      <c r="E31" s="32"/>
      <c r="F31" s="117"/>
      <c r="G31" s="137">
        <v>10</v>
      </c>
      <c r="H31" s="84">
        <v>31</v>
      </c>
      <c r="I31" s="85"/>
      <c r="J31" s="120"/>
      <c r="K31" s="297"/>
      <c r="L31" s="297"/>
      <c r="M31" s="85"/>
      <c r="N31" s="120"/>
      <c r="O31" s="137"/>
      <c r="P31" s="84"/>
      <c r="Q31" s="85"/>
      <c r="R31" s="120"/>
      <c r="S31" s="137"/>
      <c r="T31" s="84"/>
      <c r="U31" s="85"/>
      <c r="V31" s="120"/>
      <c r="W31" s="136">
        <f t="shared" si="2"/>
        <v>31</v>
      </c>
      <c r="X31" s="34">
        <f t="shared" si="1"/>
        <v>1</v>
      </c>
      <c r="Y31" s="93"/>
      <c r="Z31" s="273"/>
      <c r="AA31" s="118"/>
      <c r="AB31" s="119"/>
      <c r="AC31" s="96"/>
    </row>
    <row r="32" spans="1:29" ht="15" customHeight="1" x14ac:dyDescent="0.25">
      <c r="A32" s="96"/>
      <c r="B32" s="258" t="s">
        <v>948</v>
      </c>
      <c r="C32" s="258" t="s">
        <v>16</v>
      </c>
      <c r="D32" s="258">
        <v>1975</v>
      </c>
      <c r="E32" s="32"/>
      <c r="F32" s="117"/>
      <c r="G32" s="137"/>
      <c r="H32" s="84"/>
      <c r="I32" s="138"/>
      <c r="J32" s="139"/>
      <c r="K32" s="297"/>
      <c r="L32" s="297"/>
      <c r="M32" s="85"/>
      <c r="N32" s="120"/>
      <c r="O32" s="137">
        <v>9</v>
      </c>
      <c r="P32" s="84">
        <v>32</v>
      </c>
      <c r="Q32" s="85"/>
      <c r="R32" s="120"/>
      <c r="S32" s="137"/>
      <c r="T32" s="84"/>
      <c r="U32" s="85"/>
      <c r="V32" s="120"/>
      <c r="W32" s="136">
        <f t="shared" si="2"/>
        <v>32</v>
      </c>
      <c r="X32" s="34">
        <f t="shared" si="1"/>
        <v>1</v>
      </c>
      <c r="Y32" s="93"/>
      <c r="Z32" s="273"/>
      <c r="AA32" s="118"/>
      <c r="AB32" s="119"/>
      <c r="AC32" s="96"/>
    </row>
    <row r="33" spans="1:29" ht="15" customHeight="1" x14ac:dyDescent="0.25">
      <c r="A33" s="96"/>
      <c r="B33" s="258" t="s">
        <v>943</v>
      </c>
      <c r="C33" s="258" t="s">
        <v>18</v>
      </c>
      <c r="D33" s="258">
        <v>1980</v>
      </c>
      <c r="E33" s="32"/>
      <c r="F33" s="117"/>
      <c r="G33" s="137"/>
      <c r="H33" s="84"/>
      <c r="I33" s="85"/>
      <c r="J33" s="120"/>
      <c r="K33" s="297"/>
      <c r="L33" s="297"/>
      <c r="M33" s="85"/>
      <c r="N33" s="120"/>
      <c r="O33" s="137">
        <v>2</v>
      </c>
      <c r="P33" s="84">
        <v>45</v>
      </c>
      <c r="Q33" s="85"/>
      <c r="R33" s="120"/>
      <c r="S33" s="137"/>
      <c r="T33" s="84"/>
      <c r="U33" s="85"/>
      <c r="V33" s="120"/>
      <c r="W33" s="136">
        <f t="shared" si="2"/>
        <v>45</v>
      </c>
      <c r="X33" s="34">
        <f t="shared" si="1"/>
        <v>1</v>
      </c>
      <c r="Y33" s="93"/>
      <c r="Z33" s="273"/>
      <c r="AA33" s="118"/>
      <c r="AB33" s="119"/>
      <c r="AC33" s="96"/>
    </row>
    <row r="34" spans="1:29" ht="15" customHeight="1" x14ac:dyDescent="0.25">
      <c r="A34" s="96"/>
      <c r="B34" s="258" t="s">
        <v>872</v>
      </c>
      <c r="C34" s="258" t="s">
        <v>617</v>
      </c>
      <c r="D34" s="258">
        <v>1981</v>
      </c>
      <c r="E34" s="32"/>
      <c r="F34" s="117"/>
      <c r="G34" s="137"/>
      <c r="H34" s="84"/>
      <c r="I34" s="85"/>
      <c r="J34" s="120"/>
      <c r="K34" s="297"/>
      <c r="L34" s="297"/>
      <c r="M34" s="85">
        <v>2</v>
      </c>
      <c r="N34" s="120">
        <v>45</v>
      </c>
      <c r="O34" s="137"/>
      <c r="P34" s="84"/>
      <c r="Q34" s="85"/>
      <c r="R34" s="120"/>
      <c r="S34" s="137"/>
      <c r="T34" s="84"/>
      <c r="U34" s="85"/>
      <c r="V34" s="120"/>
      <c r="W34" s="136">
        <f t="shared" si="2"/>
        <v>45</v>
      </c>
      <c r="X34" s="34">
        <f t="shared" si="1"/>
        <v>1</v>
      </c>
      <c r="Y34" s="93"/>
      <c r="Z34" s="273"/>
      <c r="AA34" s="118"/>
      <c r="AB34" s="119"/>
      <c r="AC34" s="96"/>
    </row>
    <row r="35" spans="1:29" ht="15" customHeight="1" x14ac:dyDescent="0.25">
      <c r="A35" s="96"/>
      <c r="B35" s="258" t="s">
        <v>777</v>
      </c>
      <c r="C35" s="258" t="s">
        <v>3</v>
      </c>
      <c r="D35" s="258">
        <v>1980</v>
      </c>
      <c r="E35" s="32"/>
      <c r="F35" s="117"/>
      <c r="G35" s="137"/>
      <c r="H35" s="84"/>
      <c r="I35" s="85"/>
      <c r="J35" s="120"/>
      <c r="K35" s="273">
        <v>11</v>
      </c>
      <c r="L35" s="273">
        <v>30</v>
      </c>
      <c r="M35" s="85"/>
      <c r="N35" s="120"/>
      <c r="O35" s="137"/>
      <c r="P35" s="84"/>
      <c r="Q35" s="85"/>
      <c r="R35" s="120"/>
      <c r="S35" s="137"/>
      <c r="T35" s="84"/>
      <c r="U35" s="85"/>
      <c r="V35" s="120"/>
      <c r="W35" s="136">
        <f t="shared" si="2"/>
        <v>30</v>
      </c>
      <c r="X35" s="34">
        <f t="shared" si="1"/>
        <v>1</v>
      </c>
      <c r="Y35" s="93"/>
      <c r="Z35" s="273"/>
      <c r="AA35" s="118"/>
      <c r="AB35" s="119"/>
      <c r="AC35" s="96"/>
    </row>
    <row r="36" spans="1:29" ht="15" customHeight="1" x14ac:dyDescent="0.25">
      <c r="A36" s="96"/>
      <c r="B36" s="258" t="s">
        <v>778</v>
      </c>
      <c r="C36" s="258" t="s">
        <v>18</v>
      </c>
      <c r="D36" s="258">
        <v>1982</v>
      </c>
      <c r="E36" s="32"/>
      <c r="F36" s="117"/>
      <c r="G36" s="137"/>
      <c r="H36" s="84"/>
      <c r="I36" s="85"/>
      <c r="J36" s="120"/>
      <c r="K36" s="297">
        <v>12</v>
      </c>
      <c r="L36" s="297">
        <v>29</v>
      </c>
      <c r="M36" s="85"/>
      <c r="N36" s="120"/>
      <c r="O36" s="137"/>
      <c r="P36" s="84"/>
      <c r="Q36" s="85"/>
      <c r="R36" s="120"/>
      <c r="S36" s="137"/>
      <c r="T36" s="84"/>
      <c r="U36" s="85"/>
      <c r="V36" s="120"/>
      <c r="W36" s="136">
        <f t="shared" si="2"/>
        <v>29</v>
      </c>
      <c r="X36" s="34">
        <f t="shared" si="1"/>
        <v>1</v>
      </c>
      <c r="Y36" s="93"/>
      <c r="Z36" s="273"/>
      <c r="AA36" s="118"/>
      <c r="AB36" s="119"/>
      <c r="AC36" s="96"/>
    </row>
    <row r="37" spans="1:29" ht="15" customHeight="1" x14ac:dyDescent="0.25">
      <c r="A37" s="96"/>
      <c r="B37" s="258" t="s">
        <v>783</v>
      </c>
      <c r="C37" s="258" t="s">
        <v>776</v>
      </c>
      <c r="D37" s="258">
        <v>1973</v>
      </c>
      <c r="E37" s="32"/>
      <c r="F37" s="117"/>
      <c r="G37" s="137"/>
      <c r="H37" s="84"/>
      <c r="I37" s="138"/>
      <c r="J37" s="139"/>
      <c r="K37" s="297">
        <v>16</v>
      </c>
      <c r="L37" s="297">
        <v>25</v>
      </c>
      <c r="M37" s="85"/>
      <c r="N37" s="120"/>
      <c r="O37" s="137"/>
      <c r="P37" s="84"/>
      <c r="Q37" s="85"/>
      <c r="R37" s="120"/>
      <c r="S37" s="137"/>
      <c r="T37" s="84"/>
      <c r="U37" s="85"/>
      <c r="V37" s="120"/>
      <c r="W37" s="136">
        <f t="shared" si="2"/>
        <v>25</v>
      </c>
      <c r="X37" s="34">
        <f t="shared" ref="X37:X54" si="3">COUNT(E37,G37,I37,K37,M37,O37,Q37,S37,U37)</f>
        <v>1</v>
      </c>
      <c r="Y37" s="93"/>
      <c r="Z37" s="273"/>
      <c r="AA37" s="118"/>
      <c r="AB37" s="119"/>
      <c r="AC37" s="96"/>
    </row>
    <row r="38" spans="1:29" ht="15" customHeight="1" x14ac:dyDescent="0.25">
      <c r="A38" s="96"/>
      <c r="B38" s="258" t="s">
        <v>520</v>
      </c>
      <c r="C38" s="258" t="s">
        <v>358</v>
      </c>
      <c r="D38" s="258">
        <v>1975</v>
      </c>
      <c r="E38" s="32"/>
      <c r="F38" s="117"/>
      <c r="G38" s="137"/>
      <c r="H38" s="84"/>
      <c r="I38" s="85">
        <v>7</v>
      </c>
      <c r="J38" s="120">
        <v>34</v>
      </c>
      <c r="K38" s="297"/>
      <c r="L38" s="297"/>
      <c r="M38" s="85"/>
      <c r="N38" s="120"/>
      <c r="O38" s="137"/>
      <c r="P38" s="84"/>
      <c r="Q38" s="85"/>
      <c r="R38" s="120"/>
      <c r="S38" s="137"/>
      <c r="T38" s="84"/>
      <c r="U38" s="85"/>
      <c r="V38" s="120"/>
      <c r="W38" s="136">
        <f t="shared" si="2"/>
        <v>34</v>
      </c>
      <c r="X38" s="34">
        <f t="shared" si="3"/>
        <v>1</v>
      </c>
      <c r="Y38" s="93"/>
      <c r="Z38" s="29"/>
      <c r="AA38" s="118"/>
      <c r="AB38" s="119"/>
      <c r="AC38" s="96"/>
    </row>
    <row r="39" spans="1:29" ht="15" customHeight="1" x14ac:dyDescent="0.25">
      <c r="A39" s="96"/>
      <c r="B39" s="273" t="s">
        <v>516</v>
      </c>
      <c r="C39" s="273" t="s">
        <v>460</v>
      </c>
      <c r="D39" s="273">
        <v>1977</v>
      </c>
      <c r="E39" s="32"/>
      <c r="F39" s="117"/>
      <c r="G39" s="137"/>
      <c r="H39" s="84"/>
      <c r="I39" s="85">
        <v>3</v>
      </c>
      <c r="J39" s="120">
        <v>40</v>
      </c>
      <c r="K39" s="297">
        <v>2</v>
      </c>
      <c r="L39" s="297">
        <v>45</v>
      </c>
      <c r="M39" s="297">
        <v>3</v>
      </c>
      <c r="N39" s="297">
        <v>40</v>
      </c>
      <c r="O39" s="137">
        <v>1</v>
      </c>
      <c r="P39" s="84">
        <v>50</v>
      </c>
      <c r="Q39" s="85"/>
      <c r="R39" s="120"/>
      <c r="S39" s="137"/>
      <c r="T39" s="84"/>
      <c r="U39" s="85"/>
      <c r="V39" s="120"/>
      <c r="W39" s="136">
        <f t="shared" si="2"/>
        <v>175</v>
      </c>
      <c r="X39" s="34">
        <f t="shared" si="3"/>
        <v>4</v>
      </c>
      <c r="Y39" s="93"/>
      <c r="Z39" s="29"/>
      <c r="AA39" s="118"/>
      <c r="AB39" s="119"/>
      <c r="AC39" s="96"/>
    </row>
    <row r="40" spans="1:29" ht="15" customHeight="1" x14ac:dyDescent="0.25">
      <c r="A40" s="96"/>
      <c r="B40" s="273" t="s">
        <v>521</v>
      </c>
      <c r="C40" s="273" t="s">
        <v>19</v>
      </c>
      <c r="D40" s="273">
        <v>1980</v>
      </c>
      <c r="E40" s="32"/>
      <c r="F40" s="117"/>
      <c r="G40" s="137"/>
      <c r="H40" s="84"/>
      <c r="I40" s="85">
        <v>9</v>
      </c>
      <c r="J40" s="120">
        <v>32</v>
      </c>
      <c r="K40" s="297"/>
      <c r="L40" s="297"/>
      <c r="M40" s="297"/>
      <c r="N40" s="297"/>
      <c r="O40" s="137"/>
      <c r="P40" s="84"/>
      <c r="Q40" s="85"/>
      <c r="R40" s="120"/>
      <c r="S40" s="137"/>
      <c r="T40" s="84"/>
      <c r="U40" s="85"/>
      <c r="V40" s="120"/>
      <c r="W40" s="136">
        <f t="shared" si="2"/>
        <v>32</v>
      </c>
      <c r="X40" s="34">
        <f t="shared" si="3"/>
        <v>1</v>
      </c>
      <c r="Y40" s="93"/>
      <c r="Z40" s="29"/>
      <c r="AA40" s="118"/>
      <c r="AB40" s="119"/>
      <c r="AC40" s="96"/>
    </row>
    <row r="41" spans="1:29" ht="15" customHeight="1" x14ac:dyDescent="0.25">
      <c r="A41" s="96"/>
      <c r="B41" s="273" t="s">
        <v>350</v>
      </c>
      <c r="C41" s="273" t="s">
        <v>192</v>
      </c>
      <c r="D41" s="273">
        <v>1980</v>
      </c>
      <c r="E41" s="32"/>
      <c r="F41" s="117"/>
      <c r="G41" s="137">
        <v>4</v>
      </c>
      <c r="H41" s="84">
        <v>38</v>
      </c>
      <c r="I41" s="85"/>
      <c r="J41" s="120"/>
      <c r="K41" s="297"/>
      <c r="L41" s="297"/>
      <c r="M41" s="297"/>
      <c r="N41" s="297"/>
      <c r="O41" s="137"/>
      <c r="P41" s="84"/>
      <c r="Q41" s="85"/>
      <c r="R41" s="120"/>
      <c r="S41" s="137"/>
      <c r="T41" s="84"/>
      <c r="U41" s="85"/>
      <c r="V41" s="120"/>
      <c r="W41" s="136">
        <f t="shared" si="2"/>
        <v>38</v>
      </c>
      <c r="X41" s="34">
        <f t="shared" si="3"/>
        <v>1</v>
      </c>
      <c r="Y41" s="93"/>
      <c r="Z41" s="29"/>
      <c r="AA41" s="118"/>
      <c r="AB41" s="119"/>
      <c r="AC41" s="96"/>
    </row>
    <row r="42" spans="1:29" ht="15" customHeight="1" x14ac:dyDescent="0.25">
      <c r="A42" s="96"/>
      <c r="B42" s="273" t="s">
        <v>347</v>
      </c>
      <c r="C42" s="273" t="s">
        <v>302</v>
      </c>
      <c r="D42" s="273">
        <v>1982</v>
      </c>
      <c r="E42" s="32"/>
      <c r="F42" s="117"/>
      <c r="G42" s="137">
        <v>2</v>
      </c>
      <c r="H42" s="84">
        <v>45</v>
      </c>
      <c r="I42" s="85"/>
      <c r="J42" s="120"/>
      <c r="K42" s="137"/>
      <c r="L42" s="84"/>
      <c r="M42" s="297"/>
      <c r="N42" s="297"/>
      <c r="O42" s="137"/>
      <c r="P42" s="84"/>
      <c r="Q42" s="85"/>
      <c r="R42" s="120"/>
      <c r="S42" s="137"/>
      <c r="T42" s="84"/>
      <c r="U42" s="85"/>
      <c r="V42" s="120"/>
      <c r="W42" s="136">
        <f t="shared" si="2"/>
        <v>45</v>
      </c>
      <c r="X42" s="34">
        <f t="shared" si="3"/>
        <v>1</v>
      </c>
      <c r="Y42" s="93"/>
      <c r="Z42" s="29"/>
      <c r="AA42" s="118"/>
      <c r="AB42" s="119"/>
      <c r="AC42" s="96"/>
    </row>
    <row r="43" spans="1:29" ht="15" customHeight="1" x14ac:dyDescent="0.25">
      <c r="A43" s="96"/>
      <c r="B43" s="297" t="s">
        <v>353</v>
      </c>
      <c r="C43" s="297" t="s">
        <v>21</v>
      </c>
      <c r="D43" s="297">
        <v>1980</v>
      </c>
      <c r="E43" s="32"/>
      <c r="F43" s="117"/>
      <c r="G43" s="137">
        <v>7</v>
      </c>
      <c r="H43" s="84">
        <v>34</v>
      </c>
      <c r="I43" s="85"/>
      <c r="J43" s="120"/>
      <c r="K43" s="137"/>
      <c r="L43" s="84"/>
      <c r="M43" s="297"/>
      <c r="N43" s="297"/>
      <c r="O43" s="297"/>
      <c r="P43" s="297"/>
      <c r="Q43" s="85"/>
      <c r="R43" s="120"/>
      <c r="S43" s="137"/>
      <c r="T43" s="84"/>
      <c r="U43" s="85"/>
      <c r="V43" s="120"/>
      <c r="W43" s="136">
        <f t="shared" si="2"/>
        <v>34</v>
      </c>
      <c r="X43" s="34">
        <f t="shared" si="3"/>
        <v>1</v>
      </c>
      <c r="Y43" s="93"/>
      <c r="Z43" s="29"/>
      <c r="AA43" s="118"/>
      <c r="AB43" s="119"/>
      <c r="AC43" s="96"/>
    </row>
    <row r="44" spans="1:29" ht="15" customHeight="1" x14ac:dyDescent="0.25">
      <c r="A44" s="96"/>
      <c r="B44" s="297" t="s">
        <v>773</v>
      </c>
      <c r="C44" s="297" t="s">
        <v>774</v>
      </c>
      <c r="D44" s="297">
        <v>1982</v>
      </c>
      <c r="E44" s="32"/>
      <c r="F44" s="117"/>
      <c r="G44" s="137"/>
      <c r="H44" s="84"/>
      <c r="I44" s="85"/>
      <c r="J44" s="120"/>
      <c r="K44" s="137">
        <v>9</v>
      </c>
      <c r="L44" s="84">
        <v>32</v>
      </c>
      <c r="M44" s="297"/>
      <c r="N44" s="297"/>
      <c r="O44" s="297"/>
      <c r="P44" s="297"/>
      <c r="Q44" s="85"/>
      <c r="R44" s="120"/>
      <c r="S44" s="137"/>
      <c r="T44" s="84"/>
      <c r="U44" s="85"/>
      <c r="V44" s="120"/>
      <c r="W44" s="136">
        <f t="shared" si="2"/>
        <v>32</v>
      </c>
      <c r="X44" s="34">
        <f t="shared" si="3"/>
        <v>1</v>
      </c>
      <c r="Y44" s="259"/>
      <c r="Z44" s="258"/>
      <c r="AA44" s="118"/>
      <c r="AB44" s="119"/>
      <c r="AC44" s="96"/>
    </row>
    <row r="45" spans="1:29" ht="15" customHeight="1" x14ac:dyDescent="0.25">
      <c r="A45" s="96"/>
      <c r="B45" s="297" t="s">
        <v>524</v>
      </c>
      <c r="C45" s="297" t="s">
        <v>358</v>
      </c>
      <c r="D45" s="297">
        <v>1973</v>
      </c>
      <c r="E45" s="32"/>
      <c r="F45" s="117"/>
      <c r="G45" s="137"/>
      <c r="H45" s="84"/>
      <c r="I45" s="85">
        <v>11</v>
      </c>
      <c r="J45" s="120">
        <v>30</v>
      </c>
      <c r="K45" s="137"/>
      <c r="L45" s="84"/>
      <c r="M45" s="85"/>
      <c r="N45" s="120"/>
      <c r="O45" s="297"/>
      <c r="P45" s="297"/>
      <c r="Q45" s="85"/>
      <c r="R45" s="120"/>
      <c r="S45" s="137"/>
      <c r="T45" s="84"/>
      <c r="U45" s="85"/>
      <c r="V45" s="120"/>
      <c r="W45" s="136">
        <f t="shared" si="2"/>
        <v>30</v>
      </c>
      <c r="X45" s="34">
        <f t="shared" si="3"/>
        <v>1</v>
      </c>
      <c r="Y45" s="259"/>
      <c r="Z45" s="258"/>
      <c r="AA45" s="118"/>
      <c r="AB45" s="119"/>
      <c r="AC45" s="96"/>
    </row>
    <row r="46" spans="1:29" ht="15" customHeight="1" x14ac:dyDescent="0.25">
      <c r="A46" s="96"/>
      <c r="B46" s="297" t="s">
        <v>522</v>
      </c>
      <c r="C46" s="297" t="s">
        <v>523</v>
      </c>
      <c r="D46" s="297">
        <v>1978</v>
      </c>
      <c r="E46" s="32"/>
      <c r="F46" s="117"/>
      <c r="G46" s="137"/>
      <c r="H46" s="84"/>
      <c r="I46" s="85">
        <v>10</v>
      </c>
      <c r="J46" s="120">
        <v>31</v>
      </c>
      <c r="K46" s="137"/>
      <c r="L46" s="84"/>
      <c r="M46" s="85"/>
      <c r="N46" s="120"/>
      <c r="O46" s="297"/>
      <c r="P46" s="297"/>
      <c r="Q46" s="85"/>
      <c r="R46" s="120"/>
      <c r="S46" s="137"/>
      <c r="T46" s="84"/>
      <c r="U46" s="85"/>
      <c r="V46" s="120"/>
      <c r="W46" s="136">
        <f t="shared" si="2"/>
        <v>31</v>
      </c>
      <c r="X46" s="34">
        <f t="shared" si="3"/>
        <v>1</v>
      </c>
      <c r="Y46" s="259"/>
      <c r="Z46" s="258"/>
      <c r="AA46" s="118"/>
      <c r="AB46" s="119"/>
      <c r="AC46" s="96"/>
    </row>
    <row r="47" spans="1:29" ht="15" customHeight="1" x14ac:dyDescent="0.25">
      <c r="A47" s="96"/>
      <c r="B47" s="297" t="s">
        <v>772</v>
      </c>
      <c r="C47" s="297" t="s">
        <v>438</v>
      </c>
      <c r="D47" s="297">
        <v>1981</v>
      </c>
      <c r="E47" s="32"/>
      <c r="F47" s="117"/>
      <c r="G47" s="137"/>
      <c r="H47" s="84"/>
      <c r="I47" s="85"/>
      <c r="J47" s="120"/>
      <c r="K47" s="137">
        <v>8</v>
      </c>
      <c r="L47" s="84">
        <v>33</v>
      </c>
      <c r="M47" s="85"/>
      <c r="N47" s="120"/>
      <c r="O47" s="297"/>
      <c r="P47" s="297"/>
      <c r="Q47" s="85"/>
      <c r="R47" s="120"/>
      <c r="S47" s="137"/>
      <c r="T47" s="84"/>
      <c r="U47" s="85"/>
      <c r="V47" s="120"/>
      <c r="W47" s="136">
        <f t="shared" si="2"/>
        <v>33</v>
      </c>
      <c r="X47" s="34">
        <f t="shared" si="3"/>
        <v>1</v>
      </c>
      <c r="Y47" s="259"/>
      <c r="Z47" s="258"/>
      <c r="AA47" s="118"/>
      <c r="AB47" s="119"/>
      <c r="AC47" s="96"/>
    </row>
    <row r="48" spans="1:29" ht="15" customHeight="1" x14ac:dyDescent="0.25">
      <c r="A48" s="96"/>
      <c r="B48" s="297" t="s">
        <v>781</v>
      </c>
      <c r="C48" s="297" t="s">
        <v>782</v>
      </c>
      <c r="D48" s="297">
        <v>1980</v>
      </c>
      <c r="E48" s="32"/>
      <c r="F48" s="117"/>
      <c r="G48" s="137"/>
      <c r="H48" s="84"/>
      <c r="I48" s="138"/>
      <c r="J48" s="139"/>
      <c r="K48" s="137">
        <v>15</v>
      </c>
      <c r="L48" s="84">
        <v>26</v>
      </c>
      <c r="M48" s="85"/>
      <c r="N48" s="120"/>
      <c r="O48" s="297"/>
      <c r="P48" s="297"/>
      <c r="Q48" s="85"/>
      <c r="R48" s="120"/>
      <c r="S48" s="137"/>
      <c r="T48" s="84"/>
      <c r="U48" s="85"/>
      <c r="V48" s="120"/>
      <c r="W48" s="136">
        <f t="shared" si="2"/>
        <v>26</v>
      </c>
      <c r="X48" s="34">
        <f t="shared" si="3"/>
        <v>1</v>
      </c>
      <c r="Y48" s="259"/>
      <c r="Z48" s="258"/>
      <c r="AA48" s="118"/>
      <c r="AB48" s="119"/>
      <c r="AC48" s="96"/>
    </row>
    <row r="49" spans="1:29" ht="15" customHeight="1" x14ac:dyDescent="0.25">
      <c r="A49" s="96"/>
      <c r="B49" s="297"/>
      <c r="C49" s="297"/>
      <c r="D49" s="297"/>
      <c r="E49" s="32"/>
      <c r="F49" s="117"/>
      <c r="G49" s="137"/>
      <c r="H49" s="84"/>
      <c r="I49" s="138"/>
      <c r="J49" s="139"/>
      <c r="K49" s="137"/>
      <c r="L49" s="84"/>
      <c r="M49" s="85"/>
      <c r="N49" s="120"/>
      <c r="O49" s="297"/>
      <c r="P49" s="297"/>
      <c r="Q49" s="85"/>
      <c r="R49" s="120"/>
      <c r="S49" s="137"/>
      <c r="T49" s="84"/>
      <c r="U49" s="85"/>
      <c r="V49" s="120"/>
      <c r="W49" s="136">
        <f t="shared" si="2"/>
        <v>0</v>
      </c>
      <c r="X49" s="34">
        <f t="shared" si="3"/>
        <v>0</v>
      </c>
      <c r="Y49" s="259"/>
      <c r="Z49" s="258"/>
      <c r="AA49" s="118"/>
      <c r="AB49" s="119"/>
      <c r="AC49" s="96"/>
    </row>
    <row r="50" spans="1:29" ht="15" customHeight="1" x14ac:dyDescent="0.25">
      <c r="A50" s="96"/>
      <c r="B50" s="297"/>
      <c r="C50" s="297"/>
      <c r="D50" s="297"/>
      <c r="E50" s="32"/>
      <c r="F50" s="117"/>
      <c r="G50" s="137"/>
      <c r="H50" s="84"/>
      <c r="I50" s="138"/>
      <c r="J50" s="139"/>
      <c r="K50" s="137"/>
      <c r="L50" s="84"/>
      <c r="M50" s="85"/>
      <c r="N50" s="120"/>
      <c r="O50" s="297"/>
      <c r="P50" s="297"/>
      <c r="Q50" s="85"/>
      <c r="R50" s="120"/>
      <c r="S50" s="137"/>
      <c r="T50" s="84"/>
      <c r="U50" s="85"/>
      <c r="V50" s="120"/>
      <c r="W50" s="136">
        <f t="shared" si="2"/>
        <v>0</v>
      </c>
      <c r="X50" s="34">
        <f t="shared" si="3"/>
        <v>0</v>
      </c>
      <c r="Y50" s="259"/>
      <c r="Z50" s="258"/>
      <c r="AA50" s="118"/>
      <c r="AB50" s="119"/>
      <c r="AC50" s="96"/>
    </row>
    <row r="51" spans="1:29" ht="15" customHeight="1" x14ac:dyDescent="0.25">
      <c r="A51" s="96"/>
      <c r="B51" s="297"/>
      <c r="C51" s="297"/>
      <c r="D51" s="297"/>
      <c r="E51" s="32"/>
      <c r="F51" s="117"/>
      <c r="G51" s="137"/>
      <c r="H51" s="84"/>
      <c r="I51" s="138"/>
      <c r="J51" s="139"/>
      <c r="K51" s="137"/>
      <c r="L51" s="84"/>
      <c r="M51" s="85"/>
      <c r="N51" s="120"/>
      <c r="O51" s="297"/>
      <c r="P51" s="297"/>
      <c r="Q51" s="85"/>
      <c r="R51" s="120"/>
      <c r="S51" s="137"/>
      <c r="T51" s="84"/>
      <c r="U51" s="85"/>
      <c r="V51" s="120"/>
      <c r="W51" s="136">
        <f t="shared" si="2"/>
        <v>0</v>
      </c>
      <c r="X51" s="34">
        <f t="shared" si="3"/>
        <v>0</v>
      </c>
      <c r="Y51" s="259"/>
      <c r="Z51" s="258"/>
      <c r="AA51" s="118"/>
      <c r="AB51" s="119"/>
      <c r="AC51" s="96"/>
    </row>
    <row r="52" spans="1:29" ht="15" customHeight="1" x14ac:dyDescent="0.25">
      <c r="A52" s="96"/>
      <c r="B52" s="297"/>
      <c r="C52" s="297"/>
      <c r="D52" s="297"/>
      <c r="E52" s="32"/>
      <c r="F52" s="117"/>
      <c r="G52" s="137"/>
      <c r="H52" s="84"/>
      <c r="I52" s="138"/>
      <c r="J52" s="139"/>
      <c r="K52" s="137"/>
      <c r="L52" s="84"/>
      <c r="M52" s="85"/>
      <c r="N52" s="120"/>
      <c r="O52" s="297"/>
      <c r="P52" s="297"/>
      <c r="Q52" s="85"/>
      <c r="R52" s="120"/>
      <c r="S52" s="137"/>
      <c r="T52" s="84"/>
      <c r="U52" s="85"/>
      <c r="V52" s="120"/>
      <c r="W52" s="136">
        <f t="shared" si="2"/>
        <v>0</v>
      </c>
      <c r="X52" s="34">
        <f t="shared" si="3"/>
        <v>0</v>
      </c>
      <c r="Y52" s="259"/>
      <c r="Z52" s="258"/>
      <c r="AA52" s="118"/>
      <c r="AB52" s="119"/>
      <c r="AC52" s="96"/>
    </row>
    <row r="53" spans="1:29" ht="15" customHeight="1" x14ac:dyDescent="0.25">
      <c r="A53" s="96"/>
      <c r="B53" s="297"/>
      <c r="C53" s="297"/>
      <c r="D53" s="297"/>
      <c r="E53" s="32"/>
      <c r="F53" s="117"/>
      <c r="G53" s="137"/>
      <c r="H53" s="84"/>
      <c r="I53" s="85"/>
      <c r="J53" s="120"/>
      <c r="K53" s="137"/>
      <c r="L53" s="84"/>
      <c r="M53" s="85"/>
      <c r="N53" s="120"/>
      <c r="O53" s="297"/>
      <c r="P53" s="297"/>
      <c r="Q53" s="85"/>
      <c r="R53" s="120"/>
      <c r="S53" s="137"/>
      <c r="T53" s="84"/>
      <c r="U53" s="85"/>
      <c r="V53" s="120"/>
      <c r="W53" s="136">
        <f t="shared" si="2"/>
        <v>0</v>
      </c>
      <c r="X53" s="34">
        <f t="shared" si="3"/>
        <v>0</v>
      </c>
      <c r="Y53" s="259"/>
      <c r="Z53" s="258"/>
      <c r="AA53" s="118"/>
      <c r="AB53" s="119"/>
      <c r="AC53" s="96"/>
    </row>
    <row r="54" spans="1:29" ht="15" customHeight="1" x14ac:dyDescent="0.25">
      <c r="A54" s="96"/>
      <c r="B54" s="297"/>
      <c r="C54" s="297"/>
      <c r="D54" s="297"/>
      <c r="E54" s="32"/>
      <c r="F54" s="117"/>
      <c r="G54" s="137"/>
      <c r="H54" s="84"/>
      <c r="I54" s="85"/>
      <c r="J54" s="120"/>
      <c r="K54" s="137"/>
      <c r="L54" s="84"/>
      <c r="M54" s="85"/>
      <c r="N54" s="120"/>
      <c r="O54" s="297"/>
      <c r="P54" s="297"/>
      <c r="Q54" s="85"/>
      <c r="R54" s="120"/>
      <c r="S54" s="137"/>
      <c r="T54" s="84"/>
      <c r="U54" s="85"/>
      <c r="V54" s="120"/>
      <c r="W54" s="136">
        <f t="shared" si="2"/>
        <v>0</v>
      </c>
      <c r="X54" s="34">
        <f t="shared" si="3"/>
        <v>0</v>
      </c>
      <c r="Y54" s="259"/>
      <c r="Z54" s="258"/>
      <c r="AA54" s="118"/>
      <c r="AB54" s="119"/>
      <c r="AC54" s="96"/>
    </row>
    <row r="55" spans="1:29" ht="15" customHeight="1" x14ac:dyDescent="0.25">
      <c r="A55" s="96"/>
      <c r="B55" s="42"/>
      <c r="C55" s="42"/>
      <c r="D55" s="133"/>
      <c r="E55" s="85"/>
      <c r="F55" s="120"/>
      <c r="G55" s="137"/>
      <c r="H55" s="84"/>
      <c r="I55" s="138"/>
      <c r="J55" s="139"/>
      <c r="K55" s="137"/>
      <c r="L55" s="84"/>
      <c r="M55" s="85"/>
      <c r="N55" s="120"/>
      <c r="O55" s="137"/>
      <c r="P55" s="84"/>
      <c r="Q55" s="85"/>
      <c r="R55" s="120"/>
      <c r="S55" s="137"/>
      <c r="T55" s="84"/>
      <c r="U55" s="85"/>
      <c r="V55" s="120"/>
      <c r="W55" s="136">
        <f t="shared" ref="W55:W59" si="4">SUM(F55,H55,J55,L55,N55,P55,R55,T55,V55)</f>
        <v>0</v>
      </c>
      <c r="X55" s="34">
        <f t="shared" ref="X55:X59" si="5">COUNT(E55,G55,I55,K55,M55,O55,Q55,S55,U55)</f>
        <v>0</v>
      </c>
      <c r="Y55" s="259"/>
      <c r="Z55" s="258"/>
      <c r="AA55" s="118"/>
      <c r="AB55" s="119"/>
      <c r="AC55" s="96"/>
    </row>
    <row r="56" spans="1:29" ht="15" customHeight="1" x14ac:dyDescent="0.25">
      <c r="A56" s="96"/>
      <c r="B56" s="42"/>
      <c r="C56" s="42"/>
      <c r="D56" s="133"/>
      <c r="E56" s="85"/>
      <c r="F56" s="120"/>
      <c r="G56" s="137"/>
      <c r="H56" s="84"/>
      <c r="I56" s="138"/>
      <c r="J56" s="139"/>
      <c r="K56" s="137"/>
      <c r="L56" s="84"/>
      <c r="M56" s="85"/>
      <c r="N56" s="120"/>
      <c r="O56" s="137"/>
      <c r="P56" s="84"/>
      <c r="Q56" s="85"/>
      <c r="R56" s="120"/>
      <c r="S56" s="137"/>
      <c r="T56" s="84"/>
      <c r="U56" s="85"/>
      <c r="V56" s="120"/>
      <c r="W56" s="136">
        <f t="shared" si="4"/>
        <v>0</v>
      </c>
      <c r="X56" s="34">
        <f t="shared" si="5"/>
        <v>0</v>
      </c>
      <c r="Y56" s="259"/>
      <c r="Z56" s="258"/>
      <c r="AA56" s="118"/>
      <c r="AB56" s="119"/>
      <c r="AC56" s="96"/>
    </row>
    <row r="57" spans="1:29" ht="15" customHeight="1" x14ac:dyDescent="0.25">
      <c r="A57" s="96"/>
      <c r="B57" s="42"/>
      <c r="C57" s="42"/>
      <c r="D57" s="133"/>
      <c r="E57" s="85"/>
      <c r="F57" s="120"/>
      <c r="G57" s="137"/>
      <c r="H57" s="84"/>
      <c r="I57" s="138"/>
      <c r="J57" s="139"/>
      <c r="K57" s="137"/>
      <c r="L57" s="84"/>
      <c r="M57" s="85"/>
      <c r="N57" s="120"/>
      <c r="O57" s="137"/>
      <c r="P57" s="84"/>
      <c r="Q57" s="85"/>
      <c r="R57" s="120"/>
      <c r="S57" s="137"/>
      <c r="T57" s="84"/>
      <c r="U57" s="85"/>
      <c r="V57" s="120"/>
      <c r="W57" s="136">
        <f t="shared" si="4"/>
        <v>0</v>
      </c>
      <c r="X57" s="34">
        <f t="shared" si="5"/>
        <v>0</v>
      </c>
      <c r="Y57" s="259"/>
      <c r="Z57" s="258"/>
      <c r="AA57" s="118"/>
      <c r="AB57" s="119"/>
      <c r="AC57" s="96"/>
    </row>
    <row r="58" spans="1:29" ht="15" customHeight="1" x14ac:dyDescent="0.25">
      <c r="A58" s="96"/>
      <c r="B58" s="42"/>
      <c r="C58" s="42"/>
      <c r="D58" s="133"/>
      <c r="E58" s="85"/>
      <c r="F58" s="120"/>
      <c r="G58" s="137"/>
      <c r="H58" s="84"/>
      <c r="I58" s="138"/>
      <c r="J58" s="139"/>
      <c r="K58" s="137"/>
      <c r="L58" s="84"/>
      <c r="M58" s="85"/>
      <c r="N58" s="120"/>
      <c r="O58" s="137"/>
      <c r="P58" s="84"/>
      <c r="Q58" s="85"/>
      <c r="R58" s="120"/>
      <c r="S58" s="137"/>
      <c r="T58" s="84"/>
      <c r="U58" s="85"/>
      <c r="V58" s="120"/>
      <c r="W58" s="136">
        <f t="shared" si="4"/>
        <v>0</v>
      </c>
      <c r="X58" s="34">
        <f t="shared" si="5"/>
        <v>0</v>
      </c>
      <c r="Y58" s="259"/>
      <c r="Z58" s="258"/>
      <c r="AA58" s="118"/>
      <c r="AB58" s="119"/>
      <c r="AC58" s="96"/>
    </row>
    <row r="59" spans="1:29" ht="15" customHeight="1" x14ac:dyDescent="0.25">
      <c r="A59" s="96"/>
      <c r="B59" s="42"/>
      <c r="C59" s="42"/>
      <c r="D59" s="133"/>
      <c r="E59" s="85"/>
      <c r="F59" s="120"/>
      <c r="G59" s="137"/>
      <c r="H59" s="84"/>
      <c r="I59" s="138"/>
      <c r="J59" s="139"/>
      <c r="K59" s="137"/>
      <c r="L59" s="84"/>
      <c r="M59" s="85"/>
      <c r="N59" s="120"/>
      <c r="O59" s="137"/>
      <c r="P59" s="84"/>
      <c r="Q59" s="85"/>
      <c r="R59" s="120"/>
      <c r="S59" s="137"/>
      <c r="T59" s="84"/>
      <c r="U59" s="85"/>
      <c r="V59" s="120"/>
      <c r="W59" s="136">
        <f t="shared" si="4"/>
        <v>0</v>
      </c>
      <c r="X59" s="34">
        <f t="shared" si="5"/>
        <v>0</v>
      </c>
      <c r="Y59" s="259"/>
      <c r="Z59" s="258"/>
      <c r="AA59" s="118"/>
      <c r="AB59" s="119"/>
      <c r="AC59" s="96"/>
    </row>
    <row r="60" spans="1:29" ht="15" customHeight="1" thickBot="1" x14ac:dyDescent="0.3">
      <c r="A60" s="96"/>
      <c r="B60" s="42"/>
      <c r="C60" s="42"/>
      <c r="D60" s="133"/>
      <c r="E60" s="86"/>
      <c r="F60" s="121"/>
      <c r="G60" s="142"/>
      <c r="H60" s="87"/>
      <c r="I60" s="140"/>
      <c r="J60" s="141"/>
      <c r="K60" s="142"/>
      <c r="L60" s="87"/>
      <c r="M60" s="86"/>
      <c r="N60" s="121"/>
      <c r="O60" s="142"/>
      <c r="P60" s="87"/>
      <c r="Q60" s="86"/>
      <c r="R60" s="121"/>
      <c r="S60" s="142"/>
      <c r="T60" s="87"/>
      <c r="U60" s="86"/>
      <c r="V60" s="121"/>
      <c r="W60" s="132">
        <f>SUM(F60,H60,J60,L60,N60,P60,R60,T60,V60)</f>
        <v>0</v>
      </c>
      <c r="X60" s="89">
        <f>COUNT(E60,G60,I60,K60,M60,O60,Q60,S60,U60)</f>
        <v>0</v>
      </c>
      <c r="Y60" s="93"/>
      <c r="Z60" s="29"/>
      <c r="AA60" s="118"/>
      <c r="AB60" s="119"/>
      <c r="AC60" s="96"/>
    </row>
    <row r="61" spans="1:29" ht="15" customHeight="1" x14ac:dyDescent="0.25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122"/>
      <c r="X61" s="111"/>
      <c r="Y61" s="93"/>
      <c r="Z61" s="96"/>
      <c r="AA61" s="97"/>
      <c r="AB61" s="123"/>
      <c r="AC61" s="96"/>
    </row>
  </sheetData>
  <protectedRanges>
    <protectedRange sqref="Z4:AA4" name="Bereik3"/>
    <protectedRange sqref="E3:F3 I3:V3" name="Bereik1"/>
    <protectedRange sqref="H9:H18 J18:J28 L26:L39 N39:N41 P43:P44 F5:F54" name="Bereik2_3"/>
  </protectedRanges>
  <sortState xmlns:xlrd2="http://schemas.microsoft.com/office/spreadsheetml/2017/richdata2" ref="B5:X48">
    <sortCondition ref="B5:B48"/>
  </sortState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69"/>
  <sheetViews>
    <sheetView workbookViewId="0">
      <selection activeCell="AB19" sqref="AB19"/>
    </sheetView>
  </sheetViews>
  <sheetFormatPr defaultRowHeight="15" x14ac:dyDescent="0.25"/>
  <cols>
    <col min="1" max="1" width="2.7109375" customWidth="1"/>
    <col min="2" max="2" width="22.7109375" customWidth="1"/>
    <col min="3" max="3" width="15.7109375" customWidth="1"/>
    <col min="4" max="4" width="5.7109375" customWidth="1"/>
    <col min="5" max="5" width="3.7109375" customWidth="1"/>
    <col min="6" max="6" width="4.7109375" customWidth="1"/>
    <col min="7" max="7" width="3.7109375" customWidth="1"/>
    <col min="8" max="8" width="4.7109375" customWidth="1"/>
    <col min="9" max="9" width="3.7109375" customWidth="1"/>
    <col min="10" max="10" width="4.7109375" customWidth="1"/>
    <col min="11" max="11" width="3.7109375" customWidth="1"/>
    <col min="12" max="12" width="4.7109375" customWidth="1"/>
    <col min="13" max="13" width="3.7109375" customWidth="1"/>
    <col min="14" max="14" width="4.7109375" customWidth="1"/>
    <col min="15" max="15" width="3.7109375" customWidth="1"/>
    <col min="16" max="16" width="4.7109375" customWidth="1"/>
    <col min="17" max="17" width="3.7109375" customWidth="1"/>
    <col min="18" max="18" width="4.7109375" customWidth="1"/>
    <col min="19" max="19" width="3.7109375" customWidth="1"/>
    <col min="20" max="20" width="4.7109375" customWidth="1"/>
    <col min="21" max="21" width="3.7109375" customWidth="1"/>
    <col min="22" max="22" width="4.7109375" customWidth="1"/>
    <col min="23" max="23" width="6.7109375" customWidth="1"/>
    <col min="24" max="24" width="7.7109375" customWidth="1"/>
    <col min="25" max="25" width="1.7109375" customWidth="1"/>
    <col min="26" max="26" width="22.7109375" customWidth="1"/>
    <col min="27" max="27" width="8.7109375" customWidth="1"/>
    <col min="28" max="28" width="10.42578125" bestFit="1" customWidth="1"/>
    <col min="29" max="29" width="2.7109375" customWidth="1"/>
  </cols>
  <sheetData>
    <row r="1" spans="1:29" ht="27" customHeight="1" thickBot="1" x14ac:dyDescent="0.45">
      <c r="A1" s="90"/>
      <c r="B1" s="91"/>
      <c r="C1" s="91"/>
      <c r="D1" s="91"/>
      <c r="E1" s="315" t="s">
        <v>170</v>
      </c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91"/>
      <c r="X1" s="92"/>
      <c r="Y1" s="93"/>
      <c r="Z1" s="94" t="s">
        <v>0</v>
      </c>
      <c r="AA1" s="110"/>
      <c r="AB1" s="95"/>
      <c r="AC1" s="96"/>
    </row>
    <row r="2" spans="1:29" ht="15.75" customHeight="1" thickBot="1" x14ac:dyDescent="0.3">
      <c r="A2" s="96"/>
      <c r="B2" s="96"/>
      <c r="C2" s="96"/>
      <c r="D2" s="96"/>
      <c r="E2" s="316" t="s">
        <v>1</v>
      </c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8"/>
      <c r="W2" s="122"/>
      <c r="X2" s="124"/>
      <c r="Y2" s="99"/>
      <c r="Z2" s="49"/>
      <c r="AA2" s="125" t="s">
        <v>2</v>
      </c>
      <c r="AB2" s="12">
        <f ca="1">TODAY()</f>
        <v>44893</v>
      </c>
      <c r="AC2" s="96"/>
    </row>
    <row r="3" spans="1:29" ht="15.75" customHeight="1" thickBot="1" x14ac:dyDescent="0.3">
      <c r="A3" s="96"/>
      <c r="B3" s="96"/>
      <c r="C3" s="96"/>
      <c r="D3" s="96"/>
      <c r="E3" s="319" t="s">
        <v>31</v>
      </c>
      <c r="F3" s="320"/>
      <c r="G3" s="321" t="s">
        <v>207</v>
      </c>
      <c r="H3" s="322"/>
      <c r="I3" s="313" t="s">
        <v>19</v>
      </c>
      <c r="J3" s="320"/>
      <c r="K3" s="313" t="s">
        <v>3</v>
      </c>
      <c r="L3" s="320"/>
      <c r="M3" s="313" t="s">
        <v>460</v>
      </c>
      <c r="N3" s="320"/>
      <c r="O3" s="313" t="s">
        <v>141</v>
      </c>
      <c r="P3" s="320"/>
      <c r="Q3" s="313"/>
      <c r="R3" s="320"/>
      <c r="S3" s="313"/>
      <c r="T3" s="320"/>
      <c r="U3" s="313"/>
      <c r="V3" s="323"/>
      <c r="W3" s="113" t="s">
        <v>4</v>
      </c>
      <c r="X3" s="114" t="s">
        <v>5</v>
      </c>
      <c r="Y3" s="100"/>
      <c r="Z3" s="50"/>
      <c r="AA3" s="82" t="s">
        <v>6</v>
      </c>
      <c r="AB3" s="103" t="s">
        <v>0</v>
      </c>
      <c r="AC3" s="96"/>
    </row>
    <row r="4" spans="1:29" ht="15.75" thickBot="1" x14ac:dyDescent="0.3">
      <c r="A4" s="96"/>
      <c r="B4" s="193" t="s">
        <v>7</v>
      </c>
      <c r="C4" s="193" t="s">
        <v>8</v>
      </c>
      <c r="D4" s="193" t="s">
        <v>9</v>
      </c>
      <c r="E4" s="126" t="s">
        <v>14</v>
      </c>
      <c r="F4" s="171" t="s">
        <v>11</v>
      </c>
      <c r="G4" s="115" t="s">
        <v>14</v>
      </c>
      <c r="H4" s="53" t="s">
        <v>11</v>
      </c>
      <c r="I4" s="53" t="s">
        <v>14</v>
      </c>
      <c r="J4" s="53" t="s">
        <v>11</v>
      </c>
      <c r="K4" s="53" t="s">
        <v>14</v>
      </c>
      <c r="L4" s="53" t="s">
        <v>11</v>
      </c>
      <c r="M4" s="53" t="s">
        <v>14</v>
      </c>
      <c r="N4" s="53" t="s">
        <v>11</v>
      </c>
      <c r="O4" s="53" t="s">
        <v>14</v>
      </c>
      <c r="P4" s="53" t="s">
        <v>11</v>
      </c>
      <c r="Q4" s="53" t="s">
        <v>14</v>
      </c>
      <c r="R4" s="53" t="s">
        <v>11</v>
      </c>
      <c r="S4" s="53" t="s">
        <v>14</v>
      </c>
      <c r="T4" s="53" t="s">
        <v>11</v>
      </c>
      <c r="U4" s="53" t="s">
        <v>14</v>
      </c>
      <c r="V4" s="53" t="s">
        <v>11</v>
      </c>
      <c r="W4" s="127" t="s">
        <v>6</v>
      </c>
      <c r="X4" s="172" t="s">
        <v>12</v>
      </c>
      <c r="Y4" s="100"/>
      <c r="Z4" s="128" t="s">
        <v>7</v>
      </c>
      <c r="AA4" s="129"/>
      <c r="AB4" s="106"/>
      <c r="AC4" s="96"/>
    </row>
    <row r="5" spans="1:29" ht="15.75" thickBot="1" x14ac:dyDescent="0.3">
      <c r="A5" s="96"/>
      <c r="B5" s="258" t="s">
        <v>789</v>
      </c>
      <c r="C5" s="258" t="s">
        <v>712</v>
      </c>
      <c r="D5" s="258">
        <v>1964</v>
      </c>
      <c r="E5" s="297"/>
      <c r="F5" s="297"/>
      <c r="G5" s="169"/>
      <c r="H5" s="170"/>
      <c r="I5" s="165"/>
      <c r="J5" s="166"/>
      <c r="K5" s="169">
        <v>6</v>
      </c>
      <c r="L5" s="170">
        <v>35</v>
      </c>
      <c r="M5" s="165">
        <v>2</v>
      </c>
      <c r="N5" s="166">
        <v>45</v>
      </c>
      <c r="O5" s="169">
        <v>2</v>
      </c>
      <c r="P5" s="170">
        <v>45</v>
      </c>
      <c r="Q5" s="165"/>
      <c r="R5" s="166"/>
      <c r="S5" s="169"/>
      <c r="T5" s="170"/>
      <c r="U5" s="165"/>
      <c r="V5" s="166"/>
      <c r="W5" s="173">
        <f t="shared" ref="W5:W11" si="0">SUM(F5,H5,J5,L5,N5,P5,R5,T5,V5)</f>
        <v>125</v>
      </c>
      <c r="X5" s="288">
        <f t="shared" ref="X5:X48" si="1">COUNT(E5,G5,I5,K5,M5,O5,Q5,S5,U5)</f>
        <v>3</v>
      </c>
      <c r="Y5" s="99"/>
      <c r="Z5" s="258" t="s">
        <v>157</v>
      </c>
      <c r="AA5" s="40">
        <v>200</v>
      </c>
      <c r="AB5" s="108">
        <v>1</v>
      </c>
      <c r="AC5" s="96"/>
    </row>
    <row r="6" spans="1:29" ht="15.75" thickBot="1" x14ac:dyDescent="0.3">
      <c r="A6" s="96"/>
      <c r="B6" s="255" t="s">
        <v>360</v>
      </c>
      <c r="C6" s="255"/>
      <c r="D6" s="255">
        <v>1971</v>
      </c>
      <c r="E6" s="297"/>
      <c r="F6" s="297"/>
      <c r="G6" s="137">
        <v>3</v>
      </c>
      <c r="H6" s="84">
        <v>40</v>
      </c>
      <c r="I6" s="85"/>
      <c r="J6" s="120"/>
      <c r="K6" s="137"/>
      <c r="L6" s="84"/>
      <c r="M6" s="85"/>
      <c r="N6" s="120"/>
      <c r="O6" s="137"/>
      <c r="P6" s="84"/>
      <c r="Q6" s="85"/>
      <c r="R6" s="120"/>
      <c r="S6" s="137"/>
      <c r="T6" s="84"/>
      <c r="U6" s="85"/>
      <c r="V6" s="120"/>
      <c r="W6" s="164">
        <f t="shared" si="0"/>
        <v>40</v>
      </c>
      <c r="X6" s="131">
        <f t="shared" si="1"/>
        <v>1</v>
      </c>
      <c r="Y6" s="99"/>
      <c r="Z6" s="258"/>
      <c r="AA6" s="40"/>
      <c r="AB6" s="108"/>
      <c r="AC6" s="96"/>
    </row>
    <row r="7" spans="1:29" ht="15.75" thickBot="1" x14ac:dyDescent="0.3">
      <c r="A7" s="96"/>
      <c r="B7" s="255" t="s">
        <v>529</v>
      </c>
      <c r="C7" s="255" t="s">
        <v>358</v>
      </c>
      <c r="D7" s="255">
        <v>1972</v>
      </c>
      <c r="E7" s="297"/>
      <c r="F7" s="297"/>
      <c r="G7" s="137"/>
      <c r="H7" s="84"/>
      <c r="I7" s="85">
        <v>6</v>
      </c>
      <c r="J7" s="120">
        <v>35</v>
      </c>
      <c r="K7" s="137"/>
      <c r="L7" s="84"/>
      <c r="M7" s="85"/>
      <c r="N7" s="120"/>
      <c r="O7" s="137"/>
      <c r="P7" s="84"/>
      <c r="Q7" s="85"/>
      <c r="R7" s="120"/>
      <c r="S7" s="137"/>
      <c r="T7" s="84"/>
      <c r="U7" s="85"/>
      <c r="V7" s="120"/>
      <c r="W7" s="164">
        <f t="shared" si="0"/>
        <v>35</v>
      </c>
      <c r="X7" s="131">
        <f t="shared" si="1"/>
        <v>1</v>
      </c>
      <c r="Y7" s="99"/>
      <c r="Z7" s="274"/>
      <c r="AA7" s="40"/>
      <c r="AB7" s="108"/>
      <c r="AC7" s="96"/>
    </row>
    <row r="8" spans="1:29" ht="15.75" thickBot="1" x14ac:dyDescent="0.3">
      <c r="A8" s="96"/>
      <c r="B8" s="255" t="s">
        <v>367</v>
      </c>
      <c r="C8" s="255" t="s">
        <v>29</v>
      </c>
      <c r="D8" s="255">
        <v>1970</v>
      </c>
      <c r="E8" s="297"/>
      <c r="F8" s="297"/>
      <c r="G8" s="137">
        <v>10</v>
      </c>
      <c r="H8" s="84">
        <v>31</v>
      </c>
      <c r="I8" s="85"/>
      <c r="J8" s="120"/>
      <c r="K8" s="137"/>
      <c r="L8" s="84"/>
      <c r="M8" s="85"/>
      <c r="N8" s="120"/>
      <c r="O8" s="137"/>
      <c r="P8" s="84"/>
      <c r="Q8" s="85"/>
      <c r="R8" s="120"/>
      <c r="S8" s="137"/>
      <c r="T8" s="84"/>
      <c r="U8" s="85"/>
      <c r="V8" s="120"/>
      <c r="W8" s="164">
        <f t="shared" si="0"/>
        <v>31</v>
      </c>
      <c r="X8" s="131">
        <f t="shared" si="1"/>
        <v>1</v>
      </c>
      <c r="Y8" s="99"/>
      <c r="Z8" s="274"/>
      <c r="AA8" s="40"/>
      <c r="AB8" s="108"/>
      <c r="AC8" s="96"/>
    </row>
    <row r="9" spans="1:29" ht="15.75" thickBot="1" x14ac:dyDescent="0.3">
      <c r="A9" s="96"/>
      <c r="B9" s="274" t="s">
        <v>788</v>
      </c>
      <c r="C9" s="274" t="s">
        <v>669</v>
      </c>
      <c r="D9" s="274">
        <v>1969</v>
      </c>
      <c r="E9" s="297"/>
      <c r="F9" s="297"/>
      <c r="G9" s="137"/>
      <c r="H9" s="84"/>
      <c r="I9" s="85"/>
      <c r="J9" s="120"/>
      <c r="K9" s="137">
        <v>5</v>
      </c>
      <c r="L9" s="84">
        <v>36</v>
      </c>
      <c r="M9" s="85"/>
      <c r="N9" s="120"/>
      <c r="O9" s="137"/>
      <c r="P9" s="84"/>
      <c r="Q9" s="85"/>
      <c r="R9" s="120"/>
      <c r="S9" s="137"/>
      <c r="T9" s="84"/>
      <c r="U9" s="85"/>
      <c r="V9" s="120"/>
      <c r="W9" s="164">
        <f t="shared" si="0"/>
        <v>36</v>
      </c>
      <c r="X9" s="131">
        <f t="shared" si="1"/>
        <v>1</v>
      </c>
      <c r="Y9" s="99"/>
      <c r="Z9" s="274"/>
      <c r="AA9" s="40"/>
      <c r="AB9" s="108"/>
      <c r="AC9" s="96"/>
    </row>
    <row r="10" spans="1:29" ht="15.75" thickBot="1" x14ac:dyDescent="0.3">
      <c r="A10" s="96"/>
      <c r="B10" s="61" t="s">
        <v>370</v>
      </c>
      <c r="C10" s="61" t="s">
        <v>20</v>
      </c>
      <c r="D10" s="31">
        <v>1968</v>
      </c>
      <c r="E10" s="165"/>
      <c r="F10" s="166"/>
      <c r="G10" s="137">
        <v>13</v>
      </c>
      <c r="H10" s="84">
        <v>28</v>
      </c>
      <c r="I10" s="85"/>
      <c r="J10" s="120"/>
      <c r="K10" s="137"/>
      <c r="L10" s="84"/>
      <c r="M10" s="85"/>
      <c r="N10" s="120"/>
      <c r="O10" s="137"/>
      <c r="P10" s="84"/>
      <c r="Q10" s="85"/>
      <c r="R10" s="120"/>
      <c r="S10" s="137"/>
      <c r="T10" s="84"/>
      <c r="U10" s="85"/>
      <c r="V10" s="120"/>
      <c r="W10" s="164">
        <f t="shared" si="0"/>
        <v>28</v>
      </c>
      <c r="X10" s="131">
        <f t="shared" si="1"/>
        <v>1</v>
      </c>
      <c r="Y10" s="99"/>
      <c r="Z10" s="274"/>
      <c r="AA10" s="40"/>
      <c r="AB10" s="108"/>
      <c r="AC10" s="96"/>
    </row>
    <row r="11" spans="1:29" ht="15.75" thickBot="1" x14ac:dyDescent="0.3">
      <c r="A11" s="96"/>
      <c r="B11" s="274" t="s">
        <v>363</v>
      </c>
      <c r="C11" s="274" t="s">
        <v>207</v>
      </c>
      <c r="D11" s="274">
        <v>1970</v>
      </c>
      <c r="E11" s="165"/>
      <c r="F11" s="166"/>
      <c r="G11" s="297">
        <v>6</v>
      </c>
      <c r="H11" s="297">
        <v>35</v>
      </c>
      <c r="I11" s="85"/>
      <c r="J11" s="120"/>
      <c r="K11" s="137"/>
      <c r="L11" s="84"/>
      <c r="M11" s="85"/>
      <c r="N11" s="120"/>
      <c r="O11" s="137"/>
      <c r="P11" s="84"/>
      <c r="Q11" s="85"/>
      <c r="R11" s="120"/>
      <c r="S11" s="137"/>
      <c r="T11" s="84"/>
      <c r="U11" s="85"/>
      <c r="V11" s="120"/>
      <c r="W11" s="164">
        <f t="shared" si="0"/>
        <v>35</v>
      </c>
      <c r="X11" s="131">
        <f t="shared" si="1"/>
        <v>1</v>
      </c>
      <c r="Y11" s="99"/>
      <c r="Z11" s="274"/>
      <c r="AA11" s="40"/>
      <c r="AB11" s="108"/>
      <c r="AC11" s="96"/>
    </row>
    <row r="12" spans="1:29" ht="15.75" thickBot="1" x14ac:dyDescent="0.3">
      <c r="A12" s="96"/>
      <c r="B12" s="258" t="s">
        <v>157</v>
      </c>
      <c r="C12" s="258" t="s">
        <v>18</v>
      </c>
      <c r="D12" s="258">
        <v>1967</v>
      </c>
      <c r="E12" s="165">
        <v>1</v>
      </c>
      <c r="F12" s="285">
        <v>50</v>
      </c>
      <c r="G12" s="297">
        <v>1</v>
      </c>
      <c r="H12" s="297">
        <v>50</v>
      </c>
      <c r="I12" s="85">
        <v>1</v>
      </c>
      <c r="J12" s="120">
        <v>50</v>
      </c>
      <c r="K12" s="137">
        <v>3</v>
      </c>
      <c r="L12" s="262">
        <v>40</v>
      </c>
      <c r="M12" s="85">
        <v>1</v>
      </c>
      <c r="N12" s="120">
        <v>50</v>
      </c>
      <c r="O12" s="137">
        <v>1</v>
      </c>
      <c r="P12" s="84">
        <v>50</v>
      </c>
      <c r="Q12" s="85"/>
      <c r="R12" s="120"/>
      <c r="S12" s="137"/>
      <c r="T12" s="84"/>
      <c r="U12" s="85"/>
      <c r="V12" s="120"/>
      <c r="W12" s="164">
        <f>SUM(F12,H12,J12,L12,N12,P12,R12,T12,V12)-L12-F12</f>
        <v>200</v>
      </c>
      <c r="X12" s="263">
        <f t="shared" si="1"/>
        <v>6</v>
      </c>
      <c r="Y12" s="99"/>
      <c r="Z12" s="274"/>
      <c r="AA12" s="40"/>
      <c r="AB12" s="108"/>
      <c r="AC12" s="96"/>
    </row>
    <row r="13" spans="1:29" ht="15.75" thickBot="1" x14ac:dyDescent="0.3">
      <c r="A13" s="96"/>
      <c r="B13" s="258" t="s">
        <v>373</v>
      </c>
      <c r="C13" s="258" t="s">
        <v>309</v>
      </c>
      <c r="D13" s="258">
        <v>1972</v>
      </c>
      <c r="E13" s="165"/>
      <c r="F13" s="166"/>
      <c r="G13" s="297">
        <v>16</v>
      </c>
      <c r="H13" s="297">
        <v>25</v>
      </c>
      <c r="I13" s="85"/>
      <c r="J13" s="120"/>
      <c r="K13" s="137"/>
      <c r="L13" s="84"/>
      <c r="M13" s="85"/>
      <c r="N13" s="120"/>
      <c r="O13" s="137"/>
      <c r="P13" s="84"/>
      <c r="Q13" s="85"/>
      <c r="R13" s="120"/>
      <c r="S13" s="137"/>
      <c r="T13" s="84"/>
      <c r="U13" s="85"/>
      <c r="V13" s="120"/>
      <c r="W13" s="164">
        <f t="shared" ref="W13:W48" si="2">SUM(F13,H13,J13,L13,N13,P13,R13,T13,V13)</f>
        <v>25</v>
      </c>
      <c r="X13" s="131">
        <f t="shared" si="1"/>
        <v>1</v>
      </c>
      <c r="Y13" s="99"/>
      <c r="Z13" s="274"/>
      <c r="AA13" s="40"/>
      <c r="AB13" s="108"/>
      <c r="AC13" s="96"/>
    </row>
    <row r="14" spans="1:29" ht="15.75" thickBot="1" x14ac:dyDescent="0.3">
      <c r="A14" s="96"/>
      <c r="B14" s="258" t="s">
        <v>161</v>
      </c>
      <c r="C14" s="258" t="s">
        <v>162</v>
      </c>
      <c r="D14" s="258">
        <v>1970</v>
      </c>
      <c r="E14" s="165">
        <v>4</v>
      </c>
      <c r="F14" s="166">
        <v>38</v>
      </c>
      <c r="G14" s="297"/>
      <c r="H14" s="297"/>
      <c r="I14" s="85"/>
      <c r="J14" s="120"/>
      <c r="K14" s="137"/>
      <c r="L14" s="84"/>
      <c r="M14" s="85"/>
      <c r="N14" s="120"/>
      <c r="O14" s="137"/>
      <c r="P14" s="84"/>
      <c r="Q14" s="85"/>
      <c r="R14" s="120"/>
      <c r="S14" s="137"/>
      <c r="T14" s="84"/>
      <c r="U14" s="85"/>
      <c r="V14" s="120"/>
      <c r="W14" s="164">
        <f t="shared" si="2"/>
        <v>38</v>
      </c>
      <c r="X14" s="131">
        <f t="shared" si="1"/>
        <v>1</v>
      </c>
      <c r="Y14" s="99"/>
      <c r="Z14" s="274"/>
      <c r="AA14" s="40"/>
      <c r="AB14" s="108"/>
      <c r="AC14" s="96"/>
    </row>
    <row r="15" spans="1:29" ht="15.75" thickBot="1" x14ac:dyDescent="0.3">
      <c r="A15" s="96"/>
      <c r="B15" s="258" t="s">
        <v>787</v>
      </c>
      <c r="C15" s="258" t="s">
        <v>31</v>
      </c>
      <c r="D15" s="258">
        <v>1968</v>
      </c>
      <c r="E15" s="165"/>
      <c r="F15" s="166"/>
      <c r="G15" s="297"/>
      <c r="H15" s="297"/>
      <c r="I15" s="85"/>
      <c r="J15" s="120"/>
      <c r="K15" s="137">
        <v>4</v>
      </c>
      <c r="L15" s="84">
        <v>38</v>
      </c>
      <c r="M15" s="85"/>
      <c r="N15" s="120"/>
      <c r="O15" s="137"/>
      <c r="P15" s="84"/>
      <c r="Q15" s="85"/>
      <c r="R15" s="120"/>
      <c r="S15" s="137"/>
      <c r="T15" s="84"/>
      <c r="U15" s="85"/>
      <c r="V15" s="120"/>
      <c r="W15" s="164">
        <f t="shared" si="2"/>
        <v>38</v>
      </c>
      <c r="X15" s="131">
        <f t="shared" si="1"/>
        <v>1</v>
      </c>
      <c r="Y15" s="99"/>
      <c r="Z15" s="274"/>
      <c r="AA15" s="40"/>
      <c r="AB15" s="108"/>
      <c r="AC15" s="96"/>
    </row>
    <row r="16" spans="1:29" ht="15.75" thickBot="1" x14ac:dyDescent="0.3">
      <c r="A16" s="96"/>
      <c r="B16" s="258" t="s">
        <v>368</v>
      </c>
      <c r="C16" s="258" t="s">
        <v>248</v>
      </c>
      <c r="D16" s="258">
        <v>1964</v>
      </c>
      <c r="E16" s="165"/>
      <c r="F16" s="166"/>
      <c r="G16" s="297">
        <v>11</v>
      </c>
      <c r="H16" s="297">
        <v>30</v>
      </c>
      <c r="I16" s="85"/>
      <c r="J16" s="120"/>
      <c r="K16" s="137"/>
      <c r="L16" s="84"/>
      <c r="M16" s="85"/>
      <c r="N16" s="120"/>
      <c r="O16" s="137"/>
      <c r="P16" s="84"/>
      <c r="Q16" s="85"/>
      <c r="R16" s="120"/>
      <c r="S16" s="137"/>
      <c r="T16" s="84"/>
      <c r="U16" s="85"/>
      <c r="V16" s="120"/>
      <c r="W16" s="164">
        <f t="shared" si="2"/>
        <v>30</v>
      </c>
      <c r="X16" s="131">
        <f t="shared" si="1"/>
        <v>1</v>
      </c>
      <c r="Y16" s="99"/>
      <c r="Z16" s="274"/>
      <c r="AA16" s="40"/>
      <c r="AB16" s="108"/>
      <c r="AC16" s="96"/>
    </row>
    <row r="17" spans="1:29" ht="15.75" thickBot="1" x14ac:dyDescent="0.3">
      <c r="A17" s="96"/>
      <c r="B17" s="258" t="s">
        <v>790</v>
      </c>
      <c r="C17" s="258" t="s">
        <v>676</v>
      </c>
      <c r="D17" s="258">
        <v>1970</v>
      </c>
      <c r="E17" s="165"/>
      <c r="F17" s="166"/>
      <c r="G17" s="258"/>
      <c r="H17" s="258"/>
      <c r="I17" s="85"/>
      <c r="J17" s="120"/>
      <c r="K17" s="137">
        <v>7</v>
      </c>
      <c r="L17" s="84">
        <v>34</v>
      </c>
      <c r="M17" s="85"/>
      <c r="N17" s="120"/>
      <c r="O17" s="137"/>
      <c r="P17" s="84"/>
      <c r="Q17" s="85"/>
      <c r="R17" s="120"/>
      <c r="S17" s="137"/>
      <c r="T17" s="84"/>
      <c r="U17" s="85"/>
      <c r="V17" s="120"/>
      <c r="W17" s="164">
        <f t="shared" si="2"/>
        <v>34</v>
      </c>
      <c r="X17" s="131">
        <f t="shared" si="1"/>
        <v>1</v>
      </c>
      <c r="Y17" s="99"/>
      <c r="Z17" s="274"/>
      <c r="AA17" s="40"/>
      <c r="AB17" s="108"/>
      <c r="AC17" s="96"/>
    </row>
    <row r="18" spans="1:29" ht="15.75" thickBot="1" x14ac:dyDescent="0.3">
      <c r="A18" s="96"/>
      <c r="B18" s="258" t="s">
        <v>791</v>
      </c>
      <c r="C18" s="258" t="s">
        <v>29</v>
      </c>
      <c r="D18" s="258">
        <v>1963</v>
      </c>
      <c r="E18" s="165"/>
      <c r="F18" s="166"/>
      <c r="G18" s="297"/>
      <c r="H18" s="297"/>
      <c r="I18" s="85"/>
      <c r="J18" s="120"/>
      <c r="K18" s="137">
        <v>8</v>
      </c>
      <c r="L18" s="84">
        <v>33</v>
      </c>
      <c r="M18" s="85"/>
      <c r="N18" s="120"/>
      <c r="O18" s="137"/>
      <c r="P18" s="84"/>
      <c r="Q18" s="85"/>
      <c r="R18" s="120"/>
      <c r="S18" s="137"/>
      <c r="T18" s="84"/>
      <c r="U18" s="85"/>
      <c r="V18" s="120"/>
      <c r="W18" s="164">
        <f t="shared" si="2"/>
        <v>33</v>
      </c>
      <c r="X18" s="131">
        <f t="shared" si="1"/>
        <v>1</v>
      </c>
      <c r="Y18" s="99"/>
      <c r="Z18" s="274"/>
      <c r="AA18" s="40"/>
      <c r="AB18" s="108"/>
      <c r="AC18" s="96"/>
    </row>
    <row r="19" spans="1:29" ht="15.75" thickBot="1" x14ac:dyDescent="0.3">
      <c r="A19" s="96"/>
      <c r="B19" s="297" t="s">
        <v>374</v>
      </c>
      <c r="C19" s="297" t="s">
        <v>266</v>
      </c>
      <c r="D19" s="297">
        <v>1965</v>
      </c>
      <c r="E19" s="165"/>
      <c r="F19" s="166"/>
      <c r="G19" s="297">
        <v>17</v>
      </c>
      <c r="H19" s="297">
        <v>24</v>
      </c>
      <c r="I19" s="85"/>
      <c r="J19" s="120"/>
      <c r="K19" s="137"/>
      <c r="L19" s="84"/>
      <c r="M19" s="85"/>
      <c r="N19" s="120"/>
      <c r="O19" s="137"/>
      <c r="P19" s="84"/>
      <c r="Q19" s="85"/>
      <c r="R19" s="120"/>
      <c r="S19" s="137"/>
      <c r="T19" s="84"/>
      <c r="U19" s="85"/>
      <c r="V19" s="120"/>
      <c r="W19" s="164">
        <f t="shared" si="2"/>
        <v>24</v>
      </c>
      <c r="X19" s="131">
        <f t="shared" si="1"/>
        <v>1</v>
      </c>
      <c r="Y19" s="99"/>
      <c r="Z19" s="274"/>
      <c r="AA19" s="40"/>
      <c r="AB19" s="108"/>
      <c r="AC19" s="96"/>
    </row>
    <row r="20" spans="1:29" ht="15.75" thickBot="1" x14ac:dyDescent="0.3">
      <c r="A20" s="96"/>
      <c r="B20" s="258" t="s">
        <v>371</v>
      </c>
      <c r="C20" s="258" t="s">
        <v>29</v>
      </c>
      <c r="D20" s="258">
        <v>1966</v>
      </c>
      <c r="E20" s="165"/>
      <c r="F20" s="166"/>
      <c r="G20" s="297">
        <v>14</v>
      </c>
      <c r="H20" s="297">
        <v>27</v>
      </c>
      <c r="I20" s="85"/>
      <c r="J20" s="120"/>
      <c r="K20" s="137"/>
      <c r="L20" s="84"/>
      <c r="M20" s="85"/>
      <c r="N20" s="120"/>
      <c r="O20" s="137"/>
      <c r="P20" s="84"/>
      <c r="Q20" s="85"/>
      <c r="R20" s="120"/>
      <c r="S20" s="137"/>
      <c r="T20" s="84"/>
      <c r="U20" s="85"/>
      <c r="V20" s="120"/>
      <c r="W20" s="164">
        <f t="shared" si="2"/>
        <v>27</v>
      </c>
      <c r="X20" s="131">
        <f t="shared" si="1"/>
        <v>1</v>
      </c>
      <c r="Y20" s="99"/>
      <c r="Z20" s="274"/>
      <c r="AA20" s="40"/>
      <c r="AB20" s="108"/>
      <c r="AC20" s="96"/>
    </row>
    <row r="21" spans="1:29" ht="15.75" thickBot="1" x14ac:dyDescent="0.3">
      <c r="A21" s="96"/>
      <c r="B21" s="258" t="s">
        <v>531</v>
      </c>
      <c r="C21" s="258" t="s">
        <v>134</v>
      </c>
      <c r="D21" s="258">
        <v>1970</v>
      </c>
      <c r="E21" s="165"/>
      <c r="F21" s="166"/>
      <c r="G21" s="297"/>
      <c r="H21" s="297"/>
      <c r="I21" s="85">
        <v>8</v>
      </c>
      <c r="J21" s="120">
        <v>33</v>
      </c>
      <c r="K21" s="137"/>
      <c r="L21" s="84"/>
      <c r="M21" s="85"/>
      <c r="N21" s="120"/>
      <c r="O21" s="137"/>
      <c r="P21" s="84"/>
      <c r="Q21" s="85"/>
      <c r="R21" s="120"/>
      <c r="S21" s="137"/>
      <c r="T21" s="84"/>
      <c r="U21" s="85"/>
      <c r="V21" s="120"/>
      <c r="W21" s="164">
        <f t="shared" si="2"/>
        <v>33</v>
      </c>
      <c r="X21" s="131">
        <f t="shared" si="1"/>
        <v>1</v>
      </c>
      <c r="Y21" s="99"/>
      <c r="Z21" s="274"/>
      <c r="AA21" s="40"/>
      <c r="AB21" s="108"/>
      <c r="AC21" s="96"/>
    </row>
    <row r="22" spans="1:29" ht="15.75" thickBot="1" x14ac:dyDescent="0.3">
      <c r="A22" s="96"/>
      <c r="B22" s="258" t="s">
        <v>362</v>
      </c>
      <c r="C22" s="258" t="s">
        <v>18</v>
      </c>
      <c r="D22" s="258">
        <v>1972</v>
      </c>
      <c r="E22" s="165"/>
      <c r="F22" s="166"/>
      <c r="G22" s="297">
        <v>5</v>
      </c>
      <c r="H22" s="297">
        <v>36</v>
      </c>
      <c r="I22" s="85"/>
      <c r="J22" s="120"/>
      <c r="K22" s="137"/>
      <c r="L22" s="84"/>
      <c r="M22" s="85"/>
      <c r="N22" s="120"/>
      <c r="O22" s="137"/>
      <c r="P22" s="84"/>
      <c r="Q22" s="85"/>
      <c r="R22" s="120"/>
      <c r="S22" s="137"/>
      <c r="T22" s="84"/>
      <c r="U22" s="85"/>
      <c r="V22" s="120"/>
      <c r="W22" s="164">
        <f t="shared" si="2"/>
        <v>36</v>
      </c>
      <c r="X22" s="131">
        <f t="shared" si="1"/>
        <v>1</v>
      </c>
      <c r="Y22" s="99"/>
      <c r="Z22" s="274"/>
      <c r="AA22" s="40"/>
      <c r="AB22" s="108"/>
      <c r="AC22" s="96"/>
    </row>
    <row r="23" spans="1:29" ht="15.75" thickBot="1" x14ac:dyDescent="0.3">
      <c r="A23" s="96"/>
      <c r="B23" s="258" t="s">
        <v>158</v>
      </c>
      <c r="C23" s="258" t="s">
        <v>31</v>
      </c>
      <c r="D23" s="258">
        <v>1965</v>
      </c>
      <c r="E23" s="165">
        <v>2</v>
      </c>
      <c r="F23" s="166">
        <v>45</v>
      </c>
      <c r="G23" s="297"/>
      <c r="H23" s="297"/>
      <c r="I23" s="85"/>
      <c r="J23" s="120"/>
      <c r="K23" s="137"/>
      <c r="L23" s="84"/>
      <c r="M23" s="85"/>
      <c r="N23" s="120"/>
      <c r="O23" s="137"/>
      <c r="P23" s="84"/>
      <c r="Q23" s="85"/>
      <c r="R23" s="120"/>
      <c r="S23" s="137"/>
      <c r="T23" s="84"/>
      <c r="U23" s="85"/>
      <c r="V23" s="120"/>
      <c r="W23" s="164">
        <f t="shared" si="2"/>
        <v>45</v>
      </c>
      <c r="X23" s="131">
        <f t="shared" si="1"/>
        <v>1</v>
      </c>
      <c r="Y23" s="99"/>
      <c r="Z23" s="274"/>
      <c r="AA23" s="40"/>
      <c r="AB23" s="108"/>
      <c r="AC23" s="96"/>
    </row>
    <row r="24" spans="1:29" ht="15.75" thickBot="1" x14ac:dyDescent="0.3">
      <c r="A24" s="96"/>
      <c r="B24" s="258" t="s">
        <v>359</v>
      </c>
      <c r="C24" s="258" t="s">
        <v>178</v>
      </c>
      <c r="D24" s="258">
        <v>1969</v>
      </c>
      <c r="E24" s="165"/>
      <c r="F24" s="166"/>
      <c r="G24" s="297">
        <v>2</v>
      </c>
      <c r="H24" s="297">
        <v>45</v>
      </c>
      <c r="I24" s="85">
        <v>4</v>
      </c>
      <c r="J24" s="120">
        <v>38</v>
      </c>
      <c r="K24" s="137"/>
      <c r="L24" s="84"/>
      <c r="M24" s="85"/>
      <c r="N24" s="120"/>
      <c r="O24" s="137"/>
      <c r="P24" s="84"/>
      <c r="Q24" s="85"/>
      <c r="R24" s="120"/>
      <c r="S24" s="137"/>
      <c r="T24" s="84"/>
      <c r="U24" s="85"/>
      <c r="V24" s="120"/>
      <c r="W24" s="164">
        <f t="shared" si="2"/>
        <v>83</v>
      </c>
      <c r="X24" s="131">
        <f t="shared" si="1"/>
        <v>2</v>
      </c>
      <c r="Y24" s="99"/>
      <c r="Z24" s="274"/>
      <c r="AA24" s="40"/>
      <c r="AB24" s="108"/>
      <c r="AC24" s="96"/>
    </row>
    <row r="25" spans="1:29" ht="15.75" thickBot="1" x14ac:dyDescent="0.3">
      <c r="A25" s="96"/>
      <c r="B25" s="258" t="s">
        <v>377</v>
      </c>
      <c r="C25" s="258" t="s">
        <v>16</v>
      </c>
      <c r="D25" s="258">
        <v>1968</v>
      </c>
      <c r="E25" s="165"/>
      <c r="F25" s="166"/>
      <c r="G25" s="297">
        <v>19</v>
      </c>
      <c r="H25" s="297">
        <v>22</v>
      </c>
      <c r="I25" s="85"/>
      <c r="J25" s="120"/>
      <c r="K25" s="137"/>
      <c r="L25" s="84"/>
      <c r="M25" s="85"/>
      <c r="N25" s="120"/>
      <c r="O25" s="137"/>
      <c r="P25" s="84"/>
      <c r="Q25" s="85"/>
      <c r="R25" s="120"/>
      <c r="S25" s="137"/>
      <c r="T25" s="84"/>
      <c r="U25" s="85"/>
      <c r="V25" s="120"/>
      <c r="W25" s="164">
        <f t="shared" si="2"/>
        <v>22</v>
      </c>
      <c r="X25" s="131">
        <f t="shared" si="1"/>
        <v>1</v>
      </c>
      <c r="Y25" s="99"/>
      <c r="Z25" s="274"/>
      <c r="AA25" s="40"/>
      <c r="AB25" s="108"/>
      <c r="AC25" s="99"/>
    </row>
    <row r="26" spans="1:29" ht="15.75" thickBot="1" x14ac:dyDescent="0.3">
      <c r="A26" s="96"/>
      <c r="B26" s="297" t="s">
        <v>525</v>
      </c>
      <c r="C26" s="297" t="s">
        <v>19</v>
      </c>
      <c r="D26" s="297">
        <v>1965</v>
      </c>
      <c r="E26" s="165"/>
      <c r="F26" s="166"/>
      <c r="G26" s="297"/>
      <c r="H26" s="297"/>
      <c r="I26" s="85">
        <v>2</v>
      </c>
      <c r="J26" s="120">
        <v>45</v>
      </c>
      <c r="K26" s="137"/>
      <c r="L26" s="84"/>
      <c r="M26" s="85"/>
      <c r="N26" s="120"/>
      <c r="O26" s="137"/>
      <c r="P26" s="84"/>
      <c r="Q26" s="85"/>
      <c r="R26" s="120"/>
      <c r="S26" s="137"/>
      <c r="T26" s="84"/>
      <c r="U26" s="85"/>
      <c r="V26" s="120"/>
      <c r="W26" s="164">
        <f t="shared" si="2"/>
        <v>45</v>
      </c>
      <c r="X26" s="131">
        <f t="shared" si="1"/>
        <v>1</v>
      </c>
      <c r="Y26" s="99"/>
      <c r="Z26" s="274"/>
      <c r="AA26" s="40"/>
      <c r="AB26" s="108"/>
      <c r="AC26" s="99"/>
    </row>
    <row r="27" spans="1:29" ht="15.75" thickBot="1" x14ac:dyDescent="0.3">
      <c r="A27" s="96"/>
      <c r="B27" s="258" t="s">
        <v>361</v>
      </c>
      <c r="C27" s="258" t="s">
        <v>64</v>
      </c>
      <c r="D27" s="258">
        <v>1967</v>
      </c>
      <c r="E27" s="165"/>
      <c r="F27" s="166"/>
      <c r="G27" s="297">
        <v>4</v>
      </c>
      <c r="H27" s="297">
        <v>38</v>
      </c>
      <c r="I27" s="85"/>
      <c r="J27" s="120"/>
      <c r="K27" s="137"/>
      <c r="L27" s="84"/>
      <c r="M27" s="85"/>
      <c r="N27" s="120"/>
      <c r="O27" s="137"/>
      <c r="P27" s="84"/>
      <c r="Q27" s="85"/>
      <c r="R27" s="120"/>
      <c r="S27" s="137"/>
      <c r="T27" s="84"/>
      <c r="U27" s="85"/>
      <c r="V27" s="120"/>
      <c r="W27" s="164">
        <f t="shared" si="2"/>
        <v>38</v>
      </c>
      <c r="X27" s="131">
        <f t="shared" si="1"/>
        <v>1</v>
      </c>
      <c r="Y27" s="99"/>
      <c r="Z27" s="274"/>
      <c r="AA27" s="40"/>
      <c r="AB27" s="108"/>
      <c r="AC27" s="99"/>
    </row>
    <row r="28" spans="1:29" ht="15.75" thickBot="1" x14ac:dyDescent="0.3">
      <c r="A28" s="96"/>
      <c r="B28" s="297" t="s">
        <v>786</v>
      </c>
      <c r="C28" s="297" t="s">
        <v>618</v>
      </c>
      <c r="D28" s="297">
        <v>1970</v>
      </c>
      <c r="E28" s="165"/>
      <c r="F28" s="166"/>
      <c r="G28" s="297"/>
      <c r="H28" s="297"/>
      <c r="I28" s="85"/>
      <c r="J28" s="120"/>
      <c r="K28" s="137">
        <v>2</v>
      </c>
      <c r="L28" s="84">
        <v>45</v>
      </c>
      <c r="M28" s="85"/>
      <c r="N28" s="120"/>
      <c r="O28" s="137"/>
      <c r="P28" s="84"/>
      <c r="Q28" s="85"/>
      <c r="R28" s="120"/>
      <c r="S28" s="137"/>
      <c r="T28" s="84"/>
      <c r="U28" s="85"/>
      <c r="V28" s="120"/>
      <c r="W28" s="164">
        <f t="shared" si="2"/>
        <v>45</v>
      </c>
      <c r="X28" s="131">
        <f t="shared" si="1"/>
        <v>1</v>
      </c>
      <c r="Y28" s="99"/>
      <c r="Z28" s="274"/>
      <c r="AA28" s="40"/>
      <c r="AB28" s="108"/>
      <c r="AC28" s="99"/>
    </row>
    <row r="29" spans="1:29" ht="15.75" thickBot="1" x14ac:dyDescent="0.3">
      <c r="A29" s="96"/>
      <c r="B29" s="258" t="s">
        <v>936</v>
      </c>
      <c r="C29" s="258" t="s">
        <v>16</v>
      </c>
      <c r="D29" s="258">
        <v>1971</v>
      </c>
      <c r="E29" s="165"/>
      <c r="F29" s="166"/>
      <c r="G29" s="279"/>
      <c r="H29" s="279"/>
      <c r="I29" s="297"/>
      <c r="J29" s="297"/>
      <c r="K29" s="137"/>
      <c r="L29" s="84"/>
      <c r="M29" s="85"/>
      <c r="N29" s="120"/>
      <c r="O29" s="137">
        <v>3</v>
      </c>
      <c r="P29" s="84">
        <v>40</v>
      </c>
      <c r="Q29" s="85"/>
      <c r="R29" s="120"/>
      <c r="S29" s="137"/>
      <c r="T29" s="84"/>
      <c r="U29" s="85"/>
      <c r="V29" s="120"/>
      <c r="W29" s="164">
        <f t="shared" si="2"/>
        <v>40</v>
      </c>
      <c r="X29" s="131">
        <f t="shared" si="1"/>
        <v>1</v>
      </c>
      <c r="Y29" s="99"/>
      <c r="Z29" s="274"/>
      <c r="AA29" s="40"/>
      <c r="AB29" s="108"/>
      <c r="AC29" s="99"/>
    </row>
    <row r="30" spans="1:29" ht="15.75" thickBot="1" x14ac:dyDescent="0.3">
      <c r="A30" s="96"/>
      <c r="B30" s="258" t="s">
        <v>795</v>
      </c>
      <c r="C30" s="258" t="s">
        <v>29</v>
      </c>
      <c r="D30" s="258">
        <v>1971</v>
      </c>
      <c r="E30" s="165"/>
      <c r="F30" s="166"/>
      <c r="G30" s="137"/>
      <c r="H30" s="84"/>
      <c r="I30" s="297"/>
      <c r="J30" s="297"/>
      <c r="K30" s="137">
        <v>11</v>
      </c>
      <c r="L30" s="84">
        <v>30</v>
      </c>
      <c r="M30" s="85"/>
      <c r="N30" s="120"/>
      <c r="O30" s="137"/>
      <c r="P30" s="84"/>
      <c r="Q30" s="85"/>
      <c r="R30" s="120"/>
      <c r="S30" s="137"/>
      <c r="T30" s="84"/>
      <c r="U30" s="85"/>
      <c r="V30" s="120"/>
      <c r="W30" s="164">
        <f t="shared" si="2"/>
        <v>30</v>
      </c>
      <c r="X30" s="131">
        <f t="shared" si="1"/>
        <v>1</v>
      </c>
      <c r="Y30" s="99"/>
      <c r="Z30" s="274"/>
      <c r="AA30" s="40"/>
      <c r="AB30" s="108"/>
      <c r="AC30" s="99"/>
    </row>
    <row r="31" spans="1:29" ht="15.75" thickBot="1" x14ac:dyDescent="0.3">
      <c r="A31" s="96"/>
      <c r="B31" s="258" t="s">
        <v>366</v>
      </c>
      <c r="C31" s="258" t="s">
        <v>183</v>
      </c>
      <c r="D31" s="258">
        <v>1965</v>
      </c>
      <c r="E31" s="165"/>
      <c r="F31" s="166"/>
      <c r="G31" s="137">
        <v>9</v>
      </c>
      <c r="H31" s="84">
        <v>32</v>
      </c>
      <c r="I31" s="297"/>
      <c r="J31" s="297"/>
      <c r="K31" s="137"/>
      <c r="L31" s="84"/>
      <c r="M31" s="85"/>
      <c r="N31" s="120"/>
      <c r="O31" s="137"/>
      <c r="P31" s="84"/>
      <c r="Q31" s="85"/>
      <c r="R31" s="120"/>
      <c r="S31" s="137"/>
      <c r="T31" s="84"/>
      <c r="U31" s="85"/>
      <c r="V31" s="120"/>
      <c r="W31" s="164">
        <f t="shared" si="2"/>
        <v>32</v>
      </c>
      <c r="X31" s="131">
        <f t="shared" si="1"/>
        <v>1</v>
      </c>
      <c r="Y31" s="99"/>
      <c r="Z31" s="274"/>
      <c r="AA31" s="40"/>
      <c r="AB31" s="108"/>
      <c r="AC31" s="99"/>
    </row>
    <row r="32" spans="1:29" ht="15.75" thickBot="1" x14ac:dyDescent="0.3">
      <c r="A32" s="96"/>
      <c r="B32" s="258" t="s">
        <v>364</v>
      </c>
      <c r="C32" s="258" t="s">
        <v>365</v>
      </c>
      <c r="D32" s="258">
        <v>1972</v>
      </c>
      <c r="E32" s="165"/>
      <c r="F32" s="166"/>
      <c r="G32" s="137">
        <v>8</v>
      </c>
      <c r="H32" s="84">
        <v>33</v>
      </c>
      <c r="I32" s="297"/>
      <c r="J32" s="297"/>
      <c r="K32" s="137"/>
      <c r="L32" s="84"/>
      <c r="M32" s="85"/>
      <c r="N32" s="120"/>
      <c r="O32" s="137"/>
      <c r="P32" s="84"/>
      <c r="Q32" s="85"/>
      <c r="R32" s="120"/>
      <c r="S32" s="137"/>
      <c r="T32" s="84"/>
      <c r="U32" s="85"/>
      <c r="V32" s="120"/>
      <c r="W32" s="164">
        <f t="shared" si="2"/>
        <v>33</v>
      </c>
      <c r="X32" s="131">
        <f t="shared" si="1"/>
        <v>1</v>
      </c>
      <c r="Y32" s="99"/>
      <c r="Z32" s="274"/>
      <c r="AA32" s="40"/>
      <c r="AB32" s="108"/>
      <c r="AC32" s="99"/>
    </row>
    <row r="33" spans="1:29" ht="15.75" thickBot="1" x14ac:dyDescent="0.3">
      <c r="A33" s="96"/>
      <c r="B33" s="258" t="s">
        <v>163</v>
      </c>
      <c r="C33" s="258" t="s">
        <v>97</v>
      </c>
      <c r="D33" s="258">
        <v>1972</v>
      </c>
      <c r="E33" s="165">
        <v>5</v>
      </c>
      <c r="F33" s="166">
        <v>36</v>
      </c>
      <c r="G33" s="137"/>
      <c r="H33" s="84"/>
      <c r="I33" s="297"/>
      <c r="J33" s="297"/>
      <c r="K33" s="137"/>
      <c r="L33" s="84"/>
      <c r="M33" s="85"/>
      <c r="N33" s="120"/>
      <c r="O33" s="137"/>
      <c r="P33" s="84"/>
      <c r="Q33" s="85"/>
      <c r="R33" s="120"/>
      <c r="S33" s="137"/>
      <c r="T33" s="84"/>
      <c r="U33" s="85"/>
      <c r="V33" s="120"/>
      <c r="W33" s="164">
        <f t="shared" si="2"/>
        <v>36</v>
      </c>
      <c r="X33" s="36">
        <f t="shared" si="1"/>
        <v>1</v>
      </c>
      <c r="Y33" s="99"/>
      <c r="Z33" s="274"/>
      <c r="AA33" s="40"/>
      <c r="AB33" s="108"/>
      <c r="AC33" s="99"/>
    </row>
    <row r="34" spans="1:29" ht="15.75" thickBot="1" x14ac:dyDescent="0.3">
      <c r="A34" s="96"/>
      <c r="B34" s="258" t="s">
        <v>784</v>
      </c>
      <c r="C34" s="258" t="s">
        <v>785</v>
      </c>
      <c r="D34" s="258">
        <v>1963</v>
      </c>
      <c r="E34" s="165"/>
      <c r="F34" s="166"/>
      <c r="G34" s="137"/>
      <c r="H34" s="84"/>
      <c r="I34" s="297"/>
      <c r="J34" s="297"/>
      <c r="K34" s="137">
        <v>1</v>
      </c>
      <c r="L34" s="84">
        <v>50</v>
      </c>
      <c r="M34" s="85"/>
      <c r="N34" s="120"/>
      <c r="O34" s="137"/>
      <c r="P34" s="84"/>
      <c r="Q34" s="85"/>
      <c r="R34" s="120"/>
      <c r="S34" s="137"/>
      <c r="T34" s="84"/>
      <c r="U34" s="85"/>
      <c r="V34" s="120"/>
      <c r="W34" s="164">
        <f t="shared" si="2"/>
        <v>50</v>
      </c>
      <c r="X34" s="36">
        <f t="shared" si="1"/>
        <v>1</v>
      </c>
      <c r="Y34" s="99"/>
      <c r="Z34" s="274"/>
      <c r="AA34" s="40"/>
      <c r="AB34" s="108"/>
      <c r="AC34" s="99"/>
    </row>
    <row r="35" spans="1:29" ht="15.75" thickBot="1" x14ac:dyDescent="0.3">
      <c r="A35" s="96"/>
      <c r="B35" s="258" t="s">
        <v>65</v>
      </c>
      <c r="C35" s="258" t="s">
        <v>30</v>
      </c>
      <c r="D35" s="258">
        <v>1963</v>
      </c>
      <c r="E35" s="165"/>
      <c r="F35" s="166"/>
      <c r="G35" s="137">
        <v>7</v>
      </c>
      <c r="H35" s="84">
        <v>34</v>
      </c>
      <c r="I35" s="297"/>
      <c r="J35" s="297"/>
      <c r="K35" s="297"/>
      <c r="L35" s="297"/>
      <c r="M35" s="85"/>
      <c r="N35" s="120"/>
      <c r="O35" s="137"/>
      <c r="P35" s="84"/>
      <c r="Q35" s="85"/>
      <c r="R35" s="120"/>
      <c r="S35" s="137"/>
      <c r="T35" s="84"/>
      <c r="U35" s="85"/>
      <c r="V35" s="120"/>
      <c r="W35" s="164">
        <f t="shared" si="2"/>
        <v>34</v>
      </c>
      <c r="X35" s="36">
        <f t="shared" si="1"/>
        <v>1</v>
      </c>
      <c r="Y35" s="99"/>
      <c r="Z35" s="274"/>
      <c r="AA35" s="40"/>
      <c r="AB35" s="108"/>
      <c r="AC35" s="99"/>
    </row>
    <row r="36" spans="1:29" ht="15.75" thickBot="1" x14ac:dyDescent="0.3">
      <c r="A36" s="96"/>
      <c r="B36" s="258" t="s">
        <v>375</v>
      </c>
      <c r="C36" s="258" t="s">
        <v>376</v>
      </c>
      <c r="D36" s="258">
        <v>1971</v>
      </c>
      <c r="E36" s="165"/>
      <c r="F36" s="166"/>
      <c r="G36" s="137">
        <v>18</v>
      </c>
      <c r="H36" s="84">
        <v>23</v>
      </c>
      <c r="I36" s="297"/>
      <c r="J36" s="297"/>
      <c r="K36" s="297"/>
      <c r="L36" s="297"/>
      <c r="M36" s="85"/>
      <c r="N36" s="120"/>
      <c r="O36" s="137"/>
      <c r="P36" s="84"/>
      <c r="Q36" s="85"/>
      <c r="R36" s="120"/>
      <c r="S36" s="137"/>
      <c r="T36" s="84"/>
      <c r="U36" s="85"/>
      <c r="V36" s="120"/>
      <c r="W36" s="164">
        <f t="shared" si="2"/>
        <v>23</v>
      </c>
      <c r="X36" s="36">
        <f t="shared" si="1"/>
        <v>1</v>
      </c>
      <c r="Y36" s="99"/>
      <c r="Z36" s="274"/>
      <c r="AA36" s="40"/>
      <c r="AB36" s="108"/>
      <c r="AC36" s="99"/>
    </row>
    <row r="37" spans="1:29" ht="15.75" thickBot="1" x14ac:dyDescent="0.3">
      <c r="A37" s="96"/>
      <c r="B37" s="258" t="s">
        <v>159</v>
      </c>
      <c r="C37" s="258" t="s">
        <v>160</v>
      </c>
      <c r="D37" s="258">
        <v>1966</v>
      </c>
      <c r="E37" s="165">
        <v>3</v>
      </c>
      <c r="F37" s="166">
        <v>40</v>
      </c>
      <c r="G37" s="137"/>
      <c r="H37" s="84"/>
      <c r="I37" s="85"/>
      <c r="J37" s="120"/>
      <c r="K37" s="297"/>
      <c r="L37" s="297"/>
      <c r="M37" s="85"/>
      <c r="N37" s="120"/>
      <c r="O37" s="137"/>
      <c r="P37" s="84"/>
      <c r="Q37" s="85"/>
      <c r="R37" s="120"/>
      <c r="S37" s="137"/>
      <c r="T37" s="84"/>
      <c r="U37" s="85"/>
      <c r="V37" s="120"/>
      <c r="W37" s="164">
        <f t="shared" si="2"/>
        <v>40</v>
      </c>
      <c r="X37" s="36">
        <f t="shared" si="1"/>
        <v>1</v>
      </c>
      <c r="Y37" s="99"/>
      <c r="Z37" s="274"/>
      <c r="AA37" s="40"/>
      <c r="AB37" s="108"/>
      <c r="AC37" s="99"/>
    </row>
    <row r="38" spans="1:29" ht="15.75" thickBot="1" x14ac:dyDescent="0.3">
      <c r="A38" s="96"/>
      <c r="B38" s="279" t="s">
        <v>528</v>
      </c>
      <c r="C38" s="279" t="s">
        <v>178</v>
      </c>
      <c r="D38" s="279">
        <v>1969</v>
      </c>
      <c r="E38" s="165"/>
      <c r="F38" s="166"/>
      <c r="G38" s="137"/>
      <c r="H38" s="84"/>
      <c r="I38" s="85">
        <v>5</v>
      </c>
      <c r="J38" s="120">
        <v>36</v>
      </c>
      <c r="K38" s="297"/>
      <c r="L38" s="297"/>
      <c r="M38" s="85"/>
      <c r="N38" s="120"/>
      <c r="O38" s="137"/>
      <c r="P38" s="84"/>
      <c r="Q38" s="85"/>
      <c r="R38" s="120"/>
      <c r="S38" s="137"/>
      <c r="T38" s="84"/>
      <c r="U38" s="85"/>
      <c r="V38" s="120"/>
      <c r="W38" s="164">
        <f t="shared" si="2"/>
        <v>36</v>
      </c>
      <c r="X38" s="36">
        <f t="shared" si="1"/>
        <v>1</v>
      </c>
      <c r="Y38" s="99"/>
      <c r="Z38" s="274"/>
      <c r="AA38" s="40"/>
      <c r="AB38" s="108"/>
      <c r="AC38" s="99"/>
    </row>
    <row r="39" spans="1:29" ht="15.75" thickBot="1" x14ac:dyDescent="0.3">
      <c r="A39" s="96"/>
      <c r="B39" s="258" t="s">
        <v>369</v>
      </c>
      <c r="C39" s="258" t="s">
        <v>21</v>
      </c>
      <c r="D39" s="258">
        <v>1966</v>
      </c>
      <c r="E39" s="165"/>
      <c r="F39" s="166"/>
      <c r="G39" s="137">
        <v>12</v>
      </c>
      <c r="H39" s="84">
        <v>29</v>
      </c>
      <c r="I39" s="85"/>
      <c r="J39" s="120"/>
      <c r="K39" s="297"/>
      <c r="L39" s="297"/>
      <c r="M39" s="85"/>
      <c r="N39" s="120"/>
      <c r="O39" s="137"/>
      <c r="P39" s="84"/>
      <c r="Q39" s="85"/>
      <c r="R39" s="120"/>
      <c r="S39" s="137"/>
      <c r="T39" s="84"/>
      <c r="U39" s="85"/>
      <c r="V39" s="120"/>
      <c r="W39" s="164">
        <f t="shared" si="2"/>
        <v>29</v>
      </c>
      <c r="X39" s="36">
        <f t="shared" si="1"/>
        <v>1</v>
      </c>
      <c r="Y39" s="99"/>
      <c r="Z39" s="274"/>
      <c r="AA39" s="40"/>
      <c r="AB39" s="108"/>
      <c r="AC39" s="99"/>
    </row>
    <row r="40" spans="1:29" ht="15.75" thickBot="1" x14ac:dyDescent="0.3">
      <c r="A40" s="96"/>
      <c r="B40" s="258" t="s">
        <v>792</v>
      </c>
      <c r="C40" s="258" t="s">
        <v>3</v>
      </c>
      <c r="D40" s="258">
        <v>1969</v>
      </c>
      <c r="E40" s="165"/>
      <c r="F40" s="166"/>
      <c r="G40" s="137"/>
      <c r="H40" s="84"/>
      <c r="I40" s="85"/>
      <c r="J40" s="120"/>
      <c r="K40" s="297">
        <v>9</v>
      </c>
      <c r="L40" s="297">
        <v>32</v>
      </c>
      <c r="M40" s="85"/>
      <c r="N40" s="120"/>
      <c r="O40" s="137"/>
      <c r="P40" s="84"/>
      <c r="Q40" s="85"/>
      <c r="R40" s="120"/>
      <c r="S40" s="137"/>
      <c r="T40" s="84"/>
      <c r="U40" s="85"/>
      <c r="V40" s="120"/>
      <c r="W40" s="164">
        <f t="shared" si="2"/>
        <v>32</v>
      </c>
      <c r="X40" s="36">
        <f t="shared" si="1"/>
        <v>1</v>
      </c>
      <c r="Y40" s="99"/>
      <c r="Z40" s="274"/>
      <c r="AA40" s="40"/>
      <c r="AB40" s="108"/>
      <c r="AC40" s="99"/>
    </row>
    <row r="41" spans="1:29" ht="15.75" thickBot="1" x14ac:dyDescent="0.3">
      <c r="A41" s="96"/>
      <c r="B41" s="258" t="s">
        <v>796</v>
      </c>
      <c r="C41" s="258" t="s">
        <v>18</v>
      </c>
      <c r="D41" s="258">
        <v>1966</v>
      </c>
      <c r="E41" s="165"/>
      <c r="F41" s="166"/>
      <c r="G41" s="137"/>
      <c r="H41" s="84"/>
      <c r="I41" s="85"/>
      <c r="J41" s="120"/>
      <c r="K41" s="297">
        <v>12</v>
      </c>
      <c r="L41" s="297">
        <v>29</v>
      </c>
      <c r="M41" s="85"/>
      <c r="N41" s="120"/>
      <c r="O41" s="137"/>
      <c r="P41" s="84"/>
      <c r="Q41" s="85"/>
      <c r="R41" s="120"/>
      <c r="S41" s="137"/>
      <c r="T41" s="84"/>
      <c r="U41" s="85"/>
      <c r="V41" s="120"/>
      <c r="W41" s="164">
        <f t="shared" si="2"/>
        <v>29</v>
      </c>
      <c r="X41" s="36">
        <f t="shared" si="1"/>
        <v>1</v>
      </c>
      <c r="Y41" s="99"/>
      <c r="Z41" s="274"/>
      <c r="AA41" s="40"/>
      <c r="AB41" s="108"/>
      <c r="AC41" s="99"/>
    </row>
    <row r="42" spans="1:29" ht="15.75" thickBot="1" x14ac:dyDescent="0.3">
      <c r="A42" s="96"/>
      <c r="B42" s="258" t="s">
        <v>530</v>
      </c>
      <c r="C42" s="258" t="s">
        <v>358</v>
      </c>
      <c r="D42" s="258">
        <v>1967</v>
      </c>
      <c r="E42" s="165"/>
      <c r="F42" s="166"/>
      <c r="G42" s="137"/>
      <c r="H42" s="84"/>
      <c r="I42" s="85">
        <v>7</v>
      </c>
      <c r="J42" s="120">
        <v>34</v>
      </c>
      <c r="K42" s="297"/>
      <c r="L42" s="297"/>
      <c r="M42" s="85"/>
      <c r="N42" s="120"/>
      <c r="O42" s="137"/>
      <c r="P42" s="84"/>
      <c r="Q42" s="85"/>
      <c r="R42" s="120"/>
      <c r="S42" s="137"/>
      <c r="T42" s="84"/>
      <c r="U42" s="85"/>
      <c r="V42" s="120"/>
      <c r="W42" s="164">
        <f t="shared" si="2"/>
        <v>34</v>
      </c>
      <c r="X42" s="36">
        <f t="shared" si="1"/>
        <v>1</v>
      </c>
      <c r="Y42" s="99"/>
      <c r="Z42" s="274"/>
      <c r="AA42" s="40"/>
      <c r="AB42" s="108"/>
      <c r="AC42" s="99"/>
    </row>
    <row r="43" spans="1:29" ht="15.75" thickBot="1" x14ac:dyDescent="0.3">
      <c r="A43" s="96"/>
      <c r="B43" s="258" t="s">
        <v>526</v>
      </c>
      <c r="C43" s="258" t="s">
        <v>527</v>
      </c>
      <c r="D43" s="258">
        <v>1971</v>
      </c>
      <c r="E43" s="165"/>
      <c r="F43" s="166"/>
      <c r="G43" s="137"/>
      <c r="H43" s="84"/>
      <c r="I43" s="85">
        <v>3</v>
      </c>
      <c r="J43" s="120">
        <v>40</v>
      </c>
      <c r="K43" s="297"/>
      <c r="L43" s="297"/>
      <c r="M43" s="85"/>
      <c r="N43" s="120"/>
      <c r="O43" s="137"/>
      <c r="P43" s="84"/>
      <c r="Q43" s="85"/>
      <c r="R43" s="120"/>
      <c r="S43" s="137"/>
      <c r="T43" s="84"/>
      <c r="U43" s="85"/>
      <c r="V43" s="120"/>
      <c r="W43" s="164">
        <f t="shared" si="2"/>
        <v>40</v>
      </c>
      <c r="X43" s="36">
        <f t="shared" si="1"/>
        <v>1</v>
      </c>
      <c r="Y43" s="99"/>
      <c r="Z43" s="274"/>
      <c r="AA43" s="40"/>
      <c r="AB43" s="108"/>
      <c r="AC43" s="99"/>
    </row>
    <row r="44" spans="1:29" ht="15.75" thickBot="1" x14ac:dyDescent="0.3">
      <c r="A44" s="96"/>
      <c r="B44" s="258" t="s">
        <v>793</v>
      </c>
      <c r="C44" s="258" t="s">
        <v>794</v>
      </c>
      <c r="D44" s="258">
        <v>1963</v>
      </c>
      <c r="E44" s="165"/>
      <c r="F44" s="166"/>
      <c r="G44" s="137"/>
      <c r="H44" s="84"/>
      <c r="I44" s="85"/>
      <c r="J44" s="120"/>
      <c r="K44" s="297">
        <v>10</v>
      </c>
      <c r="L44" s="297">
        <v>31</v>
      </c>
      <c r="M44" s="85"/>
      <c r="N44" s="120"/>
      <c r="O44" s="137"/>
      <c r="P44" s="84"/>
      <c r="Q44" s="85"/>
      <c r="R44" s="120"/>
      <c r="S44" s="137"/>
      <c r="T44" s="84"/>
      <c r="U44" s="85"/>
      <c r="V44" s="120"/>
      <c r="W44" s="164">
        <f t="shared" si="2"/>
        <v>31</v>
      </c>
      <c r="X44" s="36">
        <f t="shared" si="1"/>
        <v>1</v>
      </c>
      <c r="Y44" s="99"/>
      <c r="Z44" s="274"/>
      <c r="AA44" s="40"/>
      <c r="AB44" s="108"/>
      <c r="AC44" s="99"/>
    </row>
    <row r="45" spans="1:29" ht="15.75" thickBot="1" x14ac:dyDescent="0.3">
      <c r="A45" s="96"/>
      <c r="B45" s="258" t="s">
        <v>372</v>
      </c>
      <c r="C45" s="258"/>
      <c r="D45" s="258">
        <v>1969</v>
      </c>
      <c r="E45" s="165"/>
      <c r="F45" s="166"/>
      <c r="G45" s="137">
        <v>15</v>
      </c>
      <c r="H45" s="84">
        <v>26</v>
      </c>
      <c r="I45" s="85"/>
      <c r="J45" s="120"/>
      <c r="K45" s="297"/>
      <c r="L45" s="297"/>
      <c r="M45" s="85"/>
      <c r="N45" s="120"/>
      <c r="O45" s="137"/>
      <c r="P45" s="84"/>
      <c r="Q45" s="85"/>
      <c r="R45" s="120"/>
      <c r="S45" s="137"/>
      <c r="T45" s="84"/>
      <c r="U45" s="85"/>
      <c r="V45" s="120"/>
      <c r="W45" s="164">
        <f t="shared" si="2"/>
        <v>26</v>
      </c>
      <c r="X45" s="36">
        <f t="shared" si="1"/>
        <v>1</v>
      </c>
      <c r="Y45" s="99"/>
      <c r="Z45" s="258"/>
      <c r="AA45" s="40"/>
      <c r="AB45" s="108"/>
      <c r="AC45" s="99"/>
    </row>
    <row r="46" spans="1:29" ht="15.75" thickBot="1" x14ac:dyDescent="0.3">
      <c r="A46" s="96"/>
      <c r="B46" s="294"/>
      <c r="C46" s="294"/>
      <c r="D46" s="294"/>
      <c r="E46" s="165"/>
      <c r="F46" s="166"/>
      <c r="G46" s="137"/>
      <c r="H46" s="84"/>
      <c r="I46" s="85"/>
      <c r="J46" s="120"/>
      <c r="K46" s="297"/>
      <c r="L46" s="297"/>
      <c r="M46" s="297"/>
      <c r="N46" s="297"/>
      <c r="O46" s="297"/>
      <c r="P46" s="297"/>
      <c r="Q46" s="85"/>
      <c r="R46" s="120"/>
      <c r="S46" s="137"/>
      <c r="T46" s="84"/>
      <c r="U46" s="85"/>
      <c r="V46" s="120"/>
      <c r="W46" s="164">
        <f t="shared" si="2"/>
        <v>0</v>
      </c>
      <c r="X46" s="36">
        <f t="shared" si="1"/>
        <v>0</v>
      </c>
      <c r="Y46" s="99"/>
      <c r="Z46" s="258"/>
      <c r="AA46" s="40"/>
      <c r="AB46" s="108"/>
      <c r="AC46" s="99"/>
    </row>
    <row r="47" spans="1:29" ht="15.75" thickBot="1" x14ac:dyDescent="0.3">
      <c r="A47" s="96"/>
      <c r="B47" s="294"/>
      <c r="C47" s="294"/>
      <c r="D47" s="294"/>
      <c r="E47" s="165"/>
      <c r="F47" s="166"/>
      <c r="G47" s="137"/>
      <c r="H47" s="84"/>
      <c r="I47" s="85"/>
      <c r="J47" s="120"/>
      <c r="K47" s="137"/>
      <c r="L47" s="84"/>
      <c r="M47" s="297"/>
      <c r="N47" s="297"/>
      <c r="O47" s="297"/>
      <c r="P47" s="297"/>
      <c r="Q47" s="85"/>
      <c r="R47" s="120"/>
      <c r="S47" s="137"/>
      <c r="T47" s="84"/>
      <c r="U47" s="85"/>
      <c r="V47" s="120"/>
      <c r="W47" s="164">
        <f t="shared" si="2"/>
        <v>0</v>
      </c>
      <c r="X47" s="36">
        <f t="shared" si="1"/>
        <v>0</v>
      </c>
      <c r="Y47" s="99"/>
      <c r="Z47" s="258"/>
      <c r="AA47" s="40"/>
      <c r="AB47" s="108"/>
      <c r="AC47" s="99"/>
    </row>
    <row r="48" spans="1:29" ht="15.75" thickBot="1" x14ac:dyDescent="0.3">
      <c r="A48" s="96"/>
      <c r="B48" s="294"/>
      <c r="C48" s="294"/>
      <c r="D48" s="294"/>
      <c r="E48" s="165"/>
      <c r="F48" s="166"/>
      <c r="G48" s="137"/>
      <c r="H48" s="84"/>
      <c r="I48" s="85"/>
      <c r="J48" s="120"/>
      <c r="K48" s="137"/>
      <c r="L48" s="84"/>
      <c r="M48" s="85"/>
      <c r="N48" s="120"/>
      <c r="O48" s="297"/>
      <c r="P48" s="297"/>
      <c r="Q48" s="85"/>
      <c r="R48" s="120"/>
      <c r="S48" s="137"/>
      <c r="T48" s="84"/>
      <c r="U48" s="85"/>
      <c r="V48" s="120"/>
      <c r="W48" s="164">
        <f t="shared" si="2"/>
        <v>0</v>
      </c>
      <c r="X48" s="36">
        <f t="shared" si="1"/>
        <v>0</v>
      </c>
      <c r="Y48" s="99"/>
      <c r="Z48" s="258"/>
      <c r="AA48" s="40"/>
      <c r="AB48" s="108"/>
      <c r="AC48" s="99"/>
    </row>
    <row r="49" spans="1:29" ht="15.75" thickBot="1" x14ac:dyDescent="0.3">
      <c r="A49" s="96"/>
      <c r="B49" s="85"/>
      <c r="C49" s="84"/>
      <c r="D49" s="84"/>
      <c r="E49" s="85"/>
      <c r="F49" s="120"/>
      <c r="G49" s="137"/>
      <c r="H49" s="84"/>
      <c r="I49" s="85"/>
      <c r="J49" s="120"/>
      <c r="K49" s="137"/>
      <c r="L49" s="84"/>
      <c r="M49" s="85"/>
      <c r="N49" s="120"/>
      <c r="O49" s="137"/>
      <c r="P49" s="84"/>
      <c r="Q49" s="85"/>
      <c r="R49" s="120"/>
      <c r="S49" s="137"/>
      <c r="T49" s="84"/>
      <c r="U49" s="85"/>
      <c r="V49" s="120"/>
      <c r="W49" s="164">
        <f t="shared" ref="W49:W67" si="3">SUM(F49,H49,J49,L49,N49,P49,R49,T49,V49)</f>
        <v>0</v>
      </c>
      <c r="X49" s="36">
        <f t="shared" ref="X49:X67" si="4">COUNT(E49,G49,I49,K49,M49,O49,Q49,S49,U49)</f>
        <v>0</v>
      </c>
      <c r="Y49" s="99"/>
      <c r="Z49" s="258"/>
      <c r="AA49" s="40"/>
      <c r="AB49" s="108"/>
      <c r="AC49" s="99"/>
    </row>
    <row r="50" spans="1:29" ht="15.75" thickBot="1" x14ac:dyDescent="0.3">
      <c r="A50" s="96"/>
      <c r="B50" s="85"/>
      <c r="C50" s="84"/>
      <c r="D50" s="84"/>
      <c r="E50" s="85"/>
      <c r="F50" s="120"/>
      <c r="G50" s="137"/>
      <c r="H50" s="84"/>
      <c r="I50" s="85"/>
      <c r="J50" s="120"/>
      <c r="K50" s="137"/>
      <c r="L50" s="84"/>
      <c r="M50" s="85"/>
      <c r="N50" s="120"/>
      <c r="O50" s="137"/>
      <c r="P50" s="84"/>
      <c r="Q50" s="85"/>
      <c r="R50" s="120"/>
      <c r="S50" s="137"/>
      <c r="T50" s="84"/>
      <c r="U50" s="85"/>
      <c r="V50" s="120"/>
      <c r="W50" s="164">
        <f t="shared" si="3"/>
        <v>0</v>
      </c>
      <c r="X50" s="36">
        <f t="shared" si="4"/>
        <v>0</v>
      </c>
      <c r="Y50" s="99"/>
      <c r="Z50" s="258"/>
      <c r="AA50" s="40"/>
      <c r="AB50" s="108"/>
      <c r="AC50" s="99"/>
    </row>
    <row r="51" spans="1:29" ht="15.75" thickBot="1" x14ac:dyDescent="0.3">
      <c r="A51" s="96"/>
      <c r="B51" s="85"/>
      <c r="C51" s="84"/>
      <c r="D51" s="84"/>
      <c r="E51" s="85"/>
      <c r="F51" s="120"/>
      <c r="G51" s="137"/>
      <c r="H51" s="84"/>
      <c r="I51" s="85"/>
      <c r="J51" s="120"/>
      <c r="K51" s="137"/>
      <c r="L51" s="84"/>
      <c r="M51" s="85"/>
      <c r="N51" s="120"/>
      <c r="O51" s="137"/>
      <c r="P51" s="84"/>
      <c r="Q51" s="85"/>
      <c r="R51" s="120"/>
      <c r="S51" s="137"/>
      <c r="T51" s="84"/>
      <c r="U51" s="85"/>
      <c r="V51" s="120"/>
      <c r="W51" s="164">
        <f t="shared" si="3"/>
        <v>0</v>
      </c>
      <c r="X51" s="36">
        <f t="shared" si="4"/>
        <v>0</v>
      </c>
      <c r="Y51" s="99"/>
      <c r="Z51" s="258"/>
      <c r="AA51" s="40"/>
      <c r="AB51" s="108"/>
      <c r="AC51" s="99"/>
    </row>
    <row r="52" spans="1:29" ht="15.75" thickBot="1" x14ac:dyDescent="0.3">
      <c r="A52" s="96"/>
      <c r="B52" s="85"/>
      <c r="C52" s="84"/>
      <c r="D52" s="84"/>
      <c r="E52" s="85"/>
      <c r="F52" s="120"/>
      <c r="G52" s="137"/>
      <c r="H52" s="84"/>
      <c r="I52" s="85"/>
      <c r="J52" s="120"/>
      <c r="K52" s="137"/>
      <c r="L52" s="84"/>
      <c r="M52" s="85"/>
      <c r="N52" s="120"/>
      <c r="O52" s="137"/>
      <c r="P52" s="84"/>
      <c r="Q52" s="85"/>
      <c r="R52" s="120"/>
      <c r="S52" s="137"/>
      <c r="T52" s="84"/>
      <c r="U52" s="85"/>
      <c r="V52" s="120"/>
      <c r="W52" s="164">
        <f t="shared" si="3"/>
        <v>0</v>
      </c>
      <c r="X52" s="36">
        <f t="shared" si="4"/>
        <v>0</v>
      </c>
      <c r="Y52" s="99"/>
      <c r="Z52" s="258"/>
      <c r="AA52" s="40"/>
      <c r="AB52" s="108"/>
      <c r="AC52" s="99"/>
    </row>
    <row r="53" spans="1:29" ht="15.75" thickBot="1" x14ac:dyDescent="0.3">
      <c r="A53" s="96"/>
      <c r="B53" s="85"/>
      <c r="C53" s="84"/>
      <c r="D53" s="84"/>
      <c r="E53" s="85"/>
      <c r="F53" s="120"/>
      <c r="G53" s="137"/>
      <c r="H53" s="84"/>
      <c r="I53" s="85"/>
      <c r="J53" s="120"/>
      <c r="K53" s="137"/>
      <c r="L53" s="84"/>
      <c r="M53" s="85"/>
      <c r="N53" s="120"/>
      <c r="O53" s="137"/>
      <c r="P53" s="84"/>
      <c r="Q53" s="85"/>
      <c r="R53" s="120"/>
      <c r="S53" s="137"/>
      <c r="T53" s="84"/>
      <c r="U53" s="85"/>
      <c r="V53" s="120"/>
      <c r="W53" s="164">
        <f t="shared" si="3"/>
        <v>0</v>
      </c>
      <c r="X53" s="36">
        <f t="shared" si="4"/>
        <v>0</v>
      </c>
      <c r="Y53" s="99"/>
      <c r="Z53" s="258"/>
      <c r="AA53" s="40"/>
      <c r="AB53" s="108"/>
      <c r="AC53" s="99"/>
    </row>
    <row r="54" spans="1:29" ht="15.75" thickBot="1" x14ac:dyDescent="0.3">
      <c r="A54" s="96"/>
      <c r="B54" s="85"/>
      <c r="C54" s="84"/>
      <c r="D54" s="84"/>
      <c r="E54" s="85"/>
      <c r="F54" s="120"/>
      <c r="G54" s="137"/>
      <c r="H54" s="84"/>
      <c r="I54" s="85"/>
      <c r="J54" s="120"/>
      <c r="K54" s="137"/>
      <c r="L54" s="84"/>
      <c r="M54" s="85"/>
      <c r="N54" s="120"/>
      <c r="O54" s="137"/>
      <c r="P54" s="84"/>
      <c r="Q54" s="85"/>
      <c r="R54" s="120"/>
      <c r="S54" s="137"/>
      <c r="T54" s="84"/>
      <c r="U54" s="85"/>
      <c r="V54" s="120"/>
      <c r="W54" s="164">
        <f t="shared" si="3"/>
        <v>0</v>
      </c>
      <c r="X54" s="36">
        <f t="shared" si="4"/>
        <v>0</v>
      </c>
      <c r="Y54" s="99"/>
      <c r="Z54" s="258"/>
      <c r="AA54" s="40"/>
      <c r="AB54" s="108"/>
      <c r="AC54" s="99"/>
    </row>
    <row r="55" spans="1:29" ht="15.75" thickBot="1" x14ac:dyDescent="0.3">
      <c r="A55" s="96"/>
      <c r="B55" s="85"/>
      <c r="C55" s="84"/>
      <c r="D55" s="84"/>
      <c r="E55" s="85"/>
      <c r="F55" s="120"/>
      <c r="G55" s="137"/>
      <c r="H55" s="84"/>
      <c r="I55" s="85"/>
      <c r="J55" s="120"/>
      <c r="K55" s="137"/>
      <c r="L55" s="84"/>
      <c r="M55" s="85"/>
      <c r="N55" s="120"/>
      <c r="O55" s="137"/>
      <c r="P55" s="84"/>
      <c r="Q55" s="85"/>
      <c r="R55" s="120"/>
      <c r="S55" s="137"/>
      <c r="T55" s="84"/>
      <c r="U55" s="85"/>
      <c r="V55" s="120"/>
      <c r="W55" s="164">
        <f t="shared" si="3"/>
        <v>0</v>
      </c>
      <c r="X55" s="36">
        <f t="shared" si="4"/>
        <v>0</v>
      </c>
      <c r="Y55" s="99"/>
      <c r="Z55" s="258"/>
      <c r="AA55" s="40"/>
      <c r="AB55" s="108"/>
      <c r="AC55" s="99"/>
    </row>
    <row r="56" spans="1:29" ht="15.75" thickBot="1" x14ac:dyDescent="0.3">
      <c r="A56" s="96"/>
      <c r="B56" s="85"/>
      <c r="C56" s="84"/>
      <c r="D56" s="84"/>
      <c r="E56" s="85"/>
      <c r="F56" s="120"/>
      <c r="G56" s="137"/>
      <c r="H56" s="84"/>
      <c r="I56" s="85"/>
      <c r="J56" s="120"/>
      <c r="K56" s="137"/>
      <c r="L56" s="84"/>
      <c r="M56" s="85"/>
      <c r="N56" s="120"/>
      <c r="O56" s="137"/>
      <c r="P56" s="84"/>
      <c r="Q56" s="85"/>
      <c r="R56" s="120"/>
      <c r="S56" s="137"/>
      <c r="T56" s="84"/>
      <c r="U56" s="85"/>
      <c r="V56" s="120"/>
      <c r="W56" s="164">
        <f t="shared" si="3"/>
        <v>0</v>
      </c>
      <c r="X56" s="36">
        <f t="shared" si="4"/>
        <v>0</v>
      </c>
      <c r="Y56" s="99"/>
      <c r="Z56" s="258"/>
      <c r="AA56" s="40"/>
      <c r="AB56" s="108"/>
      <c r="AC56" s="99"/>
    </row>
    <row r="57" spans="1:29" ht="15.75" thickBot="1" x14ac:dyDescent="0.3">
      <c r="A57" s="96"/>
      <c r="B57" s="85"/>
      <c r="C57" s="84"/>
      <c r="D57" s="84"/>
      <c r="E57" s="85"/>
      <c r="F57" s="120"/>
      <c r="G57" s="137"/>
      <c r="H57" s="84"/>
      <c r="I57" s="85"/>
      <c r="J57" s="120"/>
      <c r="K57" s="137"/>
      <c r="L57" s="84"/>
      <c r="M57" s="85"/>
      <c r="N57" s="120"/>
      <c r="O57" s="137"/>
      <c r="P57" s="84"/>
      <c r="Q57" s="85"/>
      <c r="R57" s="120"/>
      <c r="S57" s="137"/>
      <c r="T57" s="84"/>
      <c r="U57" s="85"/>
      <c r="V57" s="120"/>
      <c r="W57" s="164">
        <f t="shared" si="3"/>
        <v>0</v>
      </c>
      <c r="X57" s="36">
        <f t="shared" si="4"/>
        <v>0</v>
      </c>
      <c r="Y57" s="99"/>
      <c r="Z57" s="258"/>
      <c r="AA57" s="40"/>
      <c r="AB57" s="108"/>
      <c r="AC57" s="99"/>
    </row>
    <row r="58" spans="1:29" ht="15.75" thickBot="1" x14ac:dyDescent="0.3">
      <c r="A58" s="96"/>
      <c r="B58" s="85"/>
      <c r="C58" s="84"/>
      <c r="D58" s="84"/>
      <c r="E58" s="85"/>
      <c r="F58" s="120"/>
      <c r="G58" s="137"/>
      <c r="H58" s="84"/>
      <c r="I58" s="85"/>
      <c r="J58" s="120"/>
      <c r="K58" s="137"/>
      <c r="L58" s="84"/>
      <c r="M58" s="85"/>
      <c r="N58" s="120"/>
      <c r="O58" s="137"/>
      <c r="P58" s="84"/>
      <c r="Q58" s="85"/>
      <c r="R58" s="120"/>
      <c r="S58" s="137"/>
      <c r="T58" s="84"/>
      <c r="U58" s="85"/>
      <c r="V58" s="120"/>
      <c r="W58" s="164">
        <f t="shared" si="3"/>
        <v>0</v>
      </c>
      <c r="X58" s="36">
        <f t="shared" si="4"/>
        <v>0</v>
      </c>
      <c r="Y58" s="99"/>
      <c r="Z58" s="258"/>
      <c r="AA58" s="40"/>
      <c r="AB58" s="108"/>
      <c r="AC58" s="99"/>
    </row>
    <row r="59" spans="1:29" ht="15.75" thickBot="1" x14ac:dyDescent="0.3">
      <c r="A59" s="96"/>
      <c r="B59" s="85"/>
      <c r="C59" s="84"/>
      <c r="D59" s="84"/>
      <c r="E59" s="85"/>
      <c r="F59" s="120"/>
      <c r="G59" s="137"/>
      <c r="H59" s="84"/>
      <c r="I59" s="85"/>
      <c r="J59" s="120"/>
      <c r="K59" s="137"/>
      <c r="L59" s="84"/>
      <c r="M59" s="85"/>
      <c r="N59" s="120"/>
      <c r="O59" s="137"/>
      <c r="P59" s="84"/>
      <c r="Q59" s="85"/>
      <c r="R59" s="120"/>
      <c r="S59" s="137"/>
      <c r="T59" s="84"/>
      <c r="U59" s="85"/>
      <c r="V59" s="120"/>
      <c r="W59" s="164">
        <f t="shared" si="3"/>
        <v>0</v>
      </c>
      <c r="X59" s="36">
        <f t="shared" si="4"/>
        <v>0</v>
      </c>
      <c r="Y59" s="99"/>
      <c r="Z59" s="258"/>
      <c r="AA59" s="40"/>
      <c r="AB59" s="108"/>
      <c r="AC59" s="99"/>
    </row>
    <row r="60" spans="1:29" ht="15.75" thickBot="1" x14ac:dyDescent="0.3">
      <c r="A60" s="96"/>
      <c r="B60" s="85"/>
      <c r="C60" s="84"/>
      <c r="D60" s="84"/>
      <c r="E60" s="85"/>
      <c r="F60" s="120"/>
      <c r="G60" s="137"/>
      <c r="H60" s="84"/>
      <c r="I60" s="85"/>
      <c r="J60" s="120"/>
      <c r="K60" s="137"/>
      <c r="L60" s="84"/>
      <c r="M60" s="85"/>
      <c r="N60" s="120"/>
      <c r="O60" s="137"/>
      <c r="P60" s="84"/>
      <c r="Q60" s="85"/>
      <c r="R60" s="120"/>
      <c r="S60" s="137"/>
      <c r="T60" s="84"/>
      <c r="U60" s="85"/>
      <c r="V60" s="120"/>
      <c r="W60" s="164">
        <f t="shared" si="3"/>
        <v>0</v>
      </c>
      <c r="X60" s="36">
        <f t="shared" si="4"/>
        <v>0</v>
      </c>
      <c r="Y60" s="99"/>
      <c r="Z60" s="258"/>
      <c r="AA60" s="40"/>
      <c r="AB60" s="108"/>
      <c r="AC60" s="99"/>
    </row>
    <row r="61" spans="1:29" ht="15.75" thickBot="1" x14ac:dyDescent="0.3">
      <c r="A61" s="96"/>
      <c r="B61" s="85"/>
      <c r="C61" s="84"/>
      <c r="D61" s="84"/>
      <c r="E61" s="85"/>
      <c r="F61" s="120"/>
      <c r="G61" s="137"/>
      <c r="H61" s="84"/>
      <c r="I61" s="85"/>
      <c r="J61" s="120"/>
      <c r="K61" s="137"/>
      <c r="L61" s="84"/>
      <c r="M61" s="85"/>
      <c r="N61" s="120"/>
      <c r="O61" s="137"/>
      <c r="P61" s="84"/>
      <c r="Q61" s="85"/>
      <c r="R61" s="120"/>
      <c r="S61" s="137"/>
      <c r="T61" s="84"/>
      <c r="U61" s="85"/>
      <c r="V61" s="120"/>
      <c r="W61" s="164">
        <f t="shared" si="3"/>
        <v>0</v>
      </c>
      <c r="X61" s="36">
        <f t="shared" si="4"/>
        <v>0</v>
      </c>
      <c r="Y61" s="99"/>
      <c r="Z61" s="258"/>
      <c r="AA61" s="40"/>
      <c r="AB61" s="108"/>
      <c r="AC61" s="99"/>
    </row>
    <row r="62" spans="1:29" ht="15.75" thickBot="1" x14ac:dyDescent="0.3">
      <c r="A62" s="96"/>
      <c r="B62" s="85"/>
      <c r="C62" s="84"/>
      <c r="D62" s="84"/>
      <c r="E62" s="85"/>
      <c r="F62" s="120"/>
      <c r="G62" s="137"/>
      <c r="H62" s="84"/>
      <c r="I62" s="85"/>
      <c r="J62" s="120"/>
      <c r="K62" s="137"/>
      <c r="L62" s="84"/>
      <c r="M62" s="85"/>
      <c r="N62" s="120"/>
      <c r="O62" s="137"/>
      <c r="P62" s="84"/>
      <c r="Q62" s="85"/>
      <c r="R62" s="120"/>
      <c r="S62" s="137"/>
      <c r="T62" s="84"/>
      <c r="U62" s="85"/>
      <c r="V62" s="120"/>
      <c r="W62" s="164">
        <f t="shared" si="3"/>
        <v>0</v>
      </c>
      <c r="X62" s="36">
        <f t="shared" si="4"/>
        <v>0</v>
      </c>
      <c r="Y62" s="99"/>
      <c r="Z62" s="258"/>
      <c r="AA62" s="40"/>
      <c r="AB62" s="108"/>
      <c r="AC62" s="99"/>
    </row>
    <row r="63" spans="1:29" ht="15.75" thickBot="1" x14ac:dyDescent="0.3">
      <c r="A63" s="96"/>
      <c r="B63" s="85"/>
      <c r="C63" s="84"/>
      <c r="D63" s="84"/>
      <c r="E63" s="85"/>
      <c r="F63" s="120"/>
      <c r="G63" s="137"/>
      <c r="H63" s="84"/>
      <c r="I63" s="85"/>
      <c r="J63" s="120"/>
      <c r="K63" s="137"/>
      <c r="L63" s="84"/>
      <c r="M63" s="85"/>
      <c r="N63" s="120"/>
      <c r="O63" s="137"/>
      <c r="P63" s="84"/>
      <c r="Q63" s="85"/>
      <c r="R63" s="120"/>
      <c r="S63" s="137"/>
      <c r="T63" s="84"/>
      <c r="U63" s="85"/>
      <c r="V63" s="120"/>
      <c r="W63" s="164">
        <f t="shared" si="3"/>
        <v>0</v>
      </c>
      <c r="X63" s="36">
        <f t="shared" si="4"/>
        <v>0</v>
      </c>
      <c r="Y63" s="99"/>
      <c r="Z63" s="258"/>
      <c r="AA63" s="40"/>
      <c r="AB63" s="108"/>
      <c r="AC63" s="99"/>
    </row>
    <row r="64" spans="1:29" ht="15.75" thickBot="1" x14ac:dyDescent="0.3">
      <c r="A64" s="96"/>
      <c r="B64" s="85"/>
      <c r="C64" s="84"/>
      <c r="D64" s="84"/>
      <c r="E64" s="85"/>
      <c r="F64" s="120"/>
      <c r="G64" s="137"/>
      <c r="H64" s="84"/>
      <c r="I64" s="85"/>
      <c r="J64" s="120"/>
      <c r="K64" s="137"/>
      <c r="L64" s="84"/>
      <c r="M64" s="85"/>
      <c r="N64" s="120"/>
      <c r="O64" s="137"/>
      <c r="P64" s="84"/>
      <c r="Q64" s="85"/>
      <c r="R64" s="120"/>
      <c r="S64" s="137"/>
      <c r="T64" s="84"/>
      <c r="U64" s="85"/>
      <c r="V64" s="120"/>
      <c r="W64" s="164">
        <f t="shared" si="3"/>
        <v>0</v>
      </c>
      <c r="X64" s="36">
        <f t="shared" si="4"/>
        <v>0</v>
      </c>
      <c r="Y64" s="99"/>
      <c r="Z64" s="258"/>
      <c r="AA64" s="40"/>
      <c r="AB64" s="108"/>
      <c r="AC64" s="99"/>
    </row>
    <row r="65" spans="1:29" ht="15.75" thickBot="1" x14ac:dyDescent="0.3">
      <c r="A65" s="96"/>
      <c r="B65" s="85"/>
      <c r="C65" s="84"/>
      <c r="D65" s="84"/>
      <c r="E65" s="85"/>
      <c r="F65" s="120"/>
      <c r="G65" s="137"/>
      <c r="H65" s="84"/>
      <c r="I65" s="85"/>
      <c r="J65" s="120"/>
      <c r="K65" s="137"/>
      <c r="L65" s="84"/>
      <c r="M65" s="85"/>
      <c r="N65" s="120"/>
      <c r="O65" s="137"/>
      <c r="P65" s="84"/>
      <c r="Q65" s="85"/>
      <c r="R65" s="120"/>
      <c r="S65" s="137"/>
      <c r="T65" s="84"/>
      <c r="U65" s="85"/>
      <c r="V65" s="120"/>
      <c r="W65" s="164">
        <f t="shared" si="3"/>
        <v>0</v>
      </c>
      <c r="X65" s="36">
        <f t="shared" si="4"/>
        <v>0</v>
      </c>
      <c r="Y65" s="99"/>
      <c r="Z65" s="258"/>
      <c r="AA65" s="40"/>
      <c r="AB65" s="108"/>
      <c r="AC65" s="99"/>
    </row>
    <row r="66" spans="1:29" ht="15.75" thickBot="1" x14ac:dyDescent="0.3">
      <c r="A66" s="96"/>
      <c r="B66" s="85"/>
      <c r="C66" s="84"/>
      <c r="D66" s="84"/>
      <c r="E66" s="85"/>
      <c r="F66" s="120"/>
      <c r="G66" s="137"/>
      <c r="H66" s="84"/>
      <c r="I66" s="85"/>
      <c r="J66" s="120"/>
      <c r="K66" s="137"/>
      <c r="L66" s="84"/>
      <c r="M66" s="85"/>
      <c r="N66" s="120"/>
      <c r="O66" s="137"/>
      <c r="P66" s="84"/>
      <c r="Q66" s="85"/>
      <c r="R66" s="120"/>
      <c r="S66" s="137"/>
      <c r="T66" s="84"/>
      <c r="U66" s="85"/>
      <c r="V66" s="120"/>
      <c r="W66" s="164">
        <f t="shared" si="3"/>
        <v>0</v>
      </c>
      <c r="X66" s="36">
        <f t="shared" si="4"/>
        <v>0</v>
      </c>
      <c r="Y66" s="99"/>
      <c r="Z66" s="258"/>
      <c r="AA66" s="40"/>
      <c r="AB66" s="108"/>
      <c r="AC66" s="99"/>
    </row>
    <row r="67" spans="1:29" ht="15.75" thickBot="1" x14ac:dyDescent="0.3">
      <c r="A67" s="96"/>
      <c r="B67" s="85"/>
      <c r="C67" s="84"/>
      <c r="D67" s="84"/>
      <c r="E67" s="85"/>
      <c r="F67" s="120"/>
      <c r="G67" s="137"/>
      <c r="H67" s="84"/>
      <c r="I67" s="85"/>
      <c r="J67" s="120"/>
      <c r="K67" s="137"/>
      <c r="L67" s="84"/>
      <c r="M67" s="85"/>
      <c r="N67" s="120"/>
      <c r="O67" s="137"/>
      <c r="P67" s="84"/>
      <c r="Q67" s="85"/>
      <c r="R67" s="120"/>
      <c r="S67" s="137"/>
      <c r="T67" s="84"/>
      <c r="U67" s="85"/>
      <c r="V67" s="120"/>
      <c r="W67" s="164">
        <f t="shared" si="3"/>
        <v>0</v>
      </c>
      <c r="X67" s="36">
        <f t="shared" si="4"/>
        <v>0</v>
      </c>
      <c r="Y67" s="99"/>
      <c r="Z67" s="258"/>
      <c r="AA67" s="40"/>
      <c r="AB67" s="108"/>
      <c r="AC67" s="99"/>
    </row>
    <row r="68" spans="1:29" ht="15.75" thickBot="1" x14ac:dyDescent="0.3">
      <c r="A68" s="96"/>
      <c r="B68" s="86"/>
      <c r="C68" s="87"/>
      <c r="D68" s="121"/>
      <c r="E68" s="86"/>
      <c r="F68" s="121"/>
      <c r="G68" s="142"/>
      <c r="H68" s="87"/>
      <c r="I68" s="86"/>
      <c r="J68" s="121"/>
      <c r="K68" s="142"/>
      <c r="L68" s="87"/>
      <c r="M68" s="86"/>
      <c r="N68" s="121"/>
      <c r="O68" s="142"/>
      <c r="P68" s="87"/>
      <c r="Q68" s="86"/>
      <c r="R68" s="121"/>
      <c r="S68" s="142"/>
      <c r="T68" s="87"/>
      <c r="U68" s="86"/>
      <c r="V68" s="121"/>
      <c r="W68" s="174">
        <f>SUM(F68,H68,J68,L68,N68,P68,R68,T68,V68)</f>
        <v>0</v>
      </c>
      <c r="X68" s="89">
        <f>COUNT(E68,G68,I68,K68,M68,O68,Q68,S68,U68)</f>
        <v>0</v>
      </c>
      <c r="Y68" s="99"/>
      <c r="Z68" s="29"/>
      <c r="AA68" s="40"/>
      <c r="AB68" s="108"/>
      <c r="AC68" s="99"/>
    </row>
    <row r="69" spans="1:29" x14ac:dyDescent="0.25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122"/>
      <c r="X69" s="111"/>
      <c r="Y69" s="99"/>
      <c r="Z69" s="99"/>
      <c r="AA69" s="100"/>
      <c r="AB69" s="99"/>
      <c r="AC69" s="99"/>
    </row>
  </sheetData>
  <protectedRanges>
    <protectedRange sqref="E3:F3 I3:V3" name="Bereik1"/>
    <protectedRange sqref="G30:H31 G5:V10 I11:V28 G11:G29 B5:E28 I29 B68:V68 G32:J36 B29:D67 K29:V34 M35:V45 K35:K36 G37:L46 M46 G47:N47 Z5:AA68 Q46:V47 E49:V67 O46:O47 G48:V48 E29:E48" name="Bereik2"/>
    <protectedRange sqref="Z4:AA4" name="Bereik3"/>
    <protectedRange sqref="H11:H29 J29 L35:L36 N46 P46:P47 F5:F48" name="Bereik2_3_1"/>
  </protectedRanges>
  <sortState xmlns:xlrd2="http://schemas.microsoft.com/office/spreadsheetml/2017/richdata2" ref="B5:X45">
    <sortCondition ref="B5:B45"/>
  </sortState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45"/>
  <sheetViews>
    <sheetView workbookViewId="0">
      <selection activeCell="R25" sqref="R25"/>
    </sheetView>
  </sheetViews>
  <sheetFormatPr defaultRowHeight="15" x14ac:dyDescent="0.25"/>
  <cols>
    <col min="1" max="1" width="2.7109375" customWidth="1"/>
    <col min="2" max="2" width="22.7109375" customWidth="1"/>
    <col min="3" max="3" width="15.7109375" customWidth="1"/>
    <col min="4" max="4" width="5.7109375" customWidth="1"/>
    <col min="5" max="5" width="3.7109375" customWidth="1"/>
    <col min="6" max="6" width="4.7109375" customWidth="1"/>
    <col min="7" max="7" width="3.7109375" customWidth="1"/>
    <col min="8" max="8" width="4.7109375" customWidth="1"/>
    <col min="9" max="9" width="3.7109375" customWidth="1"/>
    <col min="10" max="10" width="4.7109375" customWidth="1"/>
    <col min="11" max="11" width="3.7109375" customWidth="1"/>
    <col min="12" max="12" width="4.7109375" customWidth="1"/>
    <col min="13" max="13" width="3.7109375" customWidth="1"/>
    <col min="14" max="14" width="4.7109375" customWidth="1"/>
    <col min="15" max="15" width="3.7109375" customWidth="1"/>
    <col min="16" max="16" width="4.7109375" customWidth="1"/>
    <col min="17" max="17" width="3.7109375" customWidth="1"/>
    <col min="18" max="18" width="4.7109375" customWidth="1"/>
    <col min="19" max="19" width="3.7109375" customWidth="1"/>
    <col min="20" max="20" width="4.7109375" customWidth="1"/>
    <col min="21" max="21" width="3.7109375" customWidth="1"/>
    <col min="22" max="22" width="4.7109375" customWidth="1"/>
    <col min="23" max="23" width="6.7109375" customWidth="1"/>
    <col min="24" max="24" width="7.7109375" customWidth="1"/>
    <col min="25" max="25" width="1.7109375" customWidth="1"/>
    <col min="26" max="26" width="22.7109375" customWidth="1"/>
    <col min="27" max="27" width="8.7109375" customWidth="1"/>
    <col min="28" max="28" width="10.42578125" bestFit="1" customWidth="1"/>
    <col min="29" max="29" width="2.7109375" customWidth="1"/>
  </cols>
  <sheetData>
    <row r="1" spans="1:29" ht="27" thickBot="1" x14ac:dyDescent="0.45">
      <c r="A1" s="90"/>
      <c r="B1" s="91"/>
      <c r="C1" s="91"/>
      <c r="D1" s="91"/>
      <c r="E1" s="315" t="s">
        <v>169</v>
      </c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91"/>
      <c r="X1" s="92"/>
      <c r="Y1" s="93"/>
      <c r="Z1" s="94" t="s">
        <v>0</v>
      </c>
      <c r="AA1" s="110"/>
      <c r="AB1" s="95"/>
      <c r="AC1" s="96"/>
    </row>
    <row r="2" spans="1:29" ht="15.75" thickBot="1" x14ac:dyDescent="0.3">
      <c r="A2" s="96"/>
      <c r="B2" s="96"/>
      <c r="C2" s="96"/>
      <c r="D2" s="96"/>
      <c r="E2" s="316" t="s">
        <v>1</v>
      </c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8"/>
      <c r="W2" s="122"/>
      <c r="X2" s="124"/>
      <c r="Y2" s="99"/>
      <c r="Z2" s="49"/>
      <c r="AA2" s="125" t="s">
        <v>2</v>
      </c>
      <c r="AB2" s="12">
        <f ca="1">TODAY()</f>
        <v>44893</v>
      </c>
      <c r="AC2" s="96"/>
    </row>
    <row r="3" spans="1:29" ht="15.75" thickBot="1" x14ac:dyDescent="0.3">
      <c r="A3" s="96"/>
      <c r="B3" s="96"/>
      <c r="C3" s="96"/>
      <c r="D3" s="96"/>
      <c r="E3" s="319" t="s">
        <v>31</v>
      </c>
      <c r="F3" s="320"/>
      <c r="G3" s="321" t="s">
        <v>207</v>
      </c>
      <c r="H3" s="322"/>
      <c r="I3" s="313" t="s">
        <v>19</v>
      </c>
      <c r="J3" s="320"/>
      <c r="K3" s="313" t="s">
        <v>3</v>
      </c>
      <c r="L3" s="320"/>
      <c r="M3" s="313" t="s">
        <v>460</v>
      </c>
      <c r="N3" s="320"/>
      <c r="O3" s="313" t="s">
        <v>141</v>
      </c>
      <c r="P3" s="320"/>
      <c r="Q3" s="313"/>
      <c r="R3" s="320"/>
      <c r="S3" s="313"/>
      <c r="T3" s="320"/>
      <c r="U3" s="313"/>
      <c r="V3" s="323"/>
      <c r="W3" s="113" t="s">
        <v>4</v>
      </c>
      <c r="X3" s="114" t="s">
        <v>5</v>
      </c>
      <c r="Y3" s="100"/>
      <c r="Z3" s="50"/>
      <c r="AA3" s="82" t="s">
        <v>6</v>
      </c>
      <c r="AB3" s="103" t="s">
        <v>0</v>
      </c>
      <c r="AC3" s="96"/>
    </row>
    <row r="4" spans="1:29" ht="15.75" thickBot="1" x14ac:dyDescent="0.3">
      <c r="A4" s="96"/>
      <c r="B4" s="193" t="s">
        <v>7</v>
      </c>
      <c r="C4" s="193" t="s">
        <v>8</v>
      </c>
      <c r="D4" s="193" t="s">
        <v>9</v>
      </c>
      <c r="E4" s="156" t="s">
        <v>14</v>
      </c>
      <c r="F4" s="157" t="s">
        <v>11</v>
      </c>
      <c r="G4" s="158" t="s">
        <v>14</v>
      </c>
      <c r="H4" s="159" t="s">
        <v>11</v>
      </c>
      <c r="I4" s="159" t="s">
        <v>14</v>
      </c>
      <c r="J4" s="159" t="s">
        <v>11</v>
      </c>
      <c r="K4" s="159" t="s">
        <v>14</v>
      </c>
      <c r="L4" s="159" t="s">
        <v>11</v>
      </c>
      <c r="M4" s="159" t="s">
        <v>14</v>
      </c>
      <c r="N4" s="159" t="s">
        <v>11</v>
      </c>
      <c r="O4" s="159" t="s">
        <v>14</v>
      </c>
      <c r="P4" s="159" t="s">
        <v>11</v>
      </c>
      <c r="Q4" s="159" t="s">
        <v>14</v>
      </c>
      <c r="R4" s="159" t="s">
        <v>11</v>
      </c>
      <c r="S4" s="159" t="s">
        <v>14</v>
      </c>
      <c r="T4" s="159" t="s">
        <v>11</v>
      </c>
      <c r="U4" s="159" t="s">
        <v>14</v>
      </c>
      <c r="V4" s="159" t="s">
        <v>11</v>
      </c>
      <c r="W4" s="127" t="s">
        <v>6</v>
      </c>
      <c r="X4" s="172" t="s">
        <v>12</v>
      </c>
      <c r="Y4" s="100"/>
      <c r="Z4" s="128" t="s">
        <v>7</v>
      </c>
      <c r="AA4" s="129"/>
      <c r="AB4" s="106"/>
      <c r="AC4" s="96"/>
    </row>
    <row r="5" spans="1:29" ht="15.75" thickBot="1" x14ac:dyDescent="0.3">
      <c r="A5" s="190"/>
      <c r="B5" s="256" t="s">
        <v>798</v>
      </c>
      <c r="C5" s="256" t="s">
        <v>18</v>
      </c>
      <c r="D5" s="256">
        <v>1959</v>
      </c>
      <c r="E5" s="256"/>
      <c r="F5" s="256"/>
      <c r="G5" s="169"/>
      <c r="H5" s="170"/>
      <c r="I5" s="165"/>
      <c r="J5" s="166"/>
      <c r="K5" s="169">
        <v>3</v>
      </c>
      <c r="L5" s="170">
        <v>40</v>
      </c>
      <c r="M5" s="165"/>
      <c r="N5" s="166"/>
      <c r="O5" s="169"/>
      <c r="P5" s="170"/>
      <c r="Q5" s="165"/>
      <c r="R5" s="166"/>
      <c r="S5" s="169"/>
      <c r="T5" s="170"/>
      <c r="U5" s="165"/>
      <c r="V5" s="166"/>
      <c r="W5" s="173">
        <f t="shared" ref="W5:W14" si="0">SUM(F5,H5,J5,L5,N5,P5,R5,T5,V5)</f>
        <v>40</v>
      </c>
      <c r="X5" s="288">
        <f t="shared" ref="X5:X25" si="1">COUNT(E5,G5,I5,K5,M5,O5,Q5,S5,U5)</f>
        <v>1</v>
      </c>
      <c r="Y5" s="99"/>
      <c r="Z5" s="297" t="s">
        <v>379</v>
      </c>
      <c r="AA5" s="40">
        <v>185</v>
      </c>
      <c r="AB5" s="108">
        <v>1</v>
      </c>
      <c r="AC5" s="96"/>
    </row>
    <row r="6" spans="1:29" ht="15.75" thickBot="1" x14ac:dyDescent="0.3">
      <c r="A6" s="191"/>
      <c r="B6" s="256" t="s">
        <v>385</v>
      </c>
      <c r="C6" s="256" t="s">
        <v>309</v>
      </c>
      <c r="D6" s="256">
        <v>1953</v>
      </c>
      <c r="E6" s="256"/>
      <c r="F6" s="256"/>
      <c r="G6" s="137">
        <v>7</v>
      </c>
      <c r="H6" s="84">
        <v>34</v>
      </c>
      <c r="I6" s="85"/>
      <c r="J6" s="120"/>
      <c r="K6" s="137"/>
      <c r="L6" s="84"/>
      <c r="M6" s="85"/>
      <c r="N6" s="120"/>
      <c r="O6" s="137"/>
      <c r="P6" s="84"/>
      <c r="Q6" s="85"/>
      <c r="R6" s="120"/>
      <c r="S6" s="137"/>
      <c r="T6" s="84"/>
      <c r="U6" s="85"/>
      <c r="V6" s="120"/>
      <c r="W6" s="164">
        <f t="shared" si="0"/>
        <v>34</v>
      </c>
      <c r="X6" s="131">
        <f t="shared" si="1"/>
        <v>1</v>
      </c>
      <c r="Y6" s="99"/>
      <c r="Z6" s="297" t="s">
        <v>164</v>
      </c>
      <c r="AA6" s="40">
        <v>170</v>
      </c>
      <c r="AB6" s="108">
        <v>2</v>
      </c>
      <c r="AC6" s="96"/>
    </row>
    <row r="7" spans="1:29" ht="15.75" thickBot="1" x14ac:dyDescent="0.3">
      <c r="A7" s="191"/>
      <c r="B7" s="29" t="s">
        <v>165</v>
      </c>
      <c r="C7" s="29" t="s">
        <v>24</v>
      </c>
      <c r="D7" s="29">
        <v>1958</v>
      </c>
      <c r="E7" s="29">
        <v>2</v>
      </c>
      <c r="F7" s="29">
        <v>45</v>
      </c>
      <c r="G7" s="137"/>
      <c r="H7" s="84"/>
      <c r="I7" s="85"/>
      <c r="J7" s="120"/>
      <c r="K7" s="137"/>
      <c r="L7" s="84"/>
      <c r="M7" s="85"/>
      <c r="N7" s="120"/>
      <c r="O7" s="137"/>
      <c r="P7" s="84"/>
      <c r="Q7" s="85"/>
      <c r="R7" s="120"/>
      <c r="S7" s="137"/>
      <c r="T7" s="84"/>
      <c r="U7" s="85"/>
      <c r="V7" s="120"/>
      <c r="W7" s="164">
        <f t="shared" si="0"/>
        <v>45</v>
      </c>
      <c r="X7" s="131">
        <f t="shared" si="1"/>
        <v>1</v>
      </c>
      <c r="Y7" s="99"/>
      <c r="Z7" s="258"/>
      <c r="AA7" s="40"/>
      <c r="AB7" s="108"/>
      <c r="AC7" s="96"/>
    </row>
    <row r="8" spans="1:29" ht="15.75" thickBot="1" x14ac:dyDescent="0.3">
      <c r="A8" s="191"/>
      <c r="B8" s="258" t="s">
        <v>801</v>
      </c>
      <c r="C8" s="258" t="s">
        <v>681</v>
      </c>
      <c r="D8" s="258">
        <v>1961</v>
      </c>
      <c r="E8" s="258"/>
      <c r="F8" s="258"/>
      <c r="G8" s="297"/>
      <c r="H8" s="297"/>
      <c r="I8" s="85"/>
      <c r="J8" s="120"/>
      <c r="K8" s="137">
        <v>6</v>
      </c>
      <c r="L8" s="84">
        <v>35</v>
      </c>
      <c r="M8" s="85"/>
      <c r="N8" s="120"/>
      <c r="O8" s="137">
        <v>2</v>
      </c>
      <c r="P8" s="84">
        <v>45</v>
      </c>
      <c r="Q8" s="85"/>
      <c r="R8" s="120"/>
      <c r="S8" s="137"/>
      <c r="T8" s="84"/>
      <c r="U8" s="85"/>
      <c r="V8" s="120"/>
      <c r="W8" s="164">
        <f t="shared" si="0"/>
        <v>80</v>
      </c>
      <c r="X8" s="131">
        <f t="shared" si="1"/>
        <v>2</v>
      </c>
      <c r="Y8" s="99"/>
      <c r="Z8" s="275"/>
      <c r="AA8" s="40"/>
      <c r="AB8" s="108"/>
      <c r="AC8" s="96"/>
    </row>
    <row r="9" spans="1:29" ht="15.75" thickBot="1" x14ac:dyDescent="0.3">
      <c r="A9" s="191"/>
      <c r="B9" s="258" t="s">
        <v>797</v>
      </c>
      <c r="C9" s="258" t="s">
        <v>681</v>
      </c>
      <c r="D9" s="258">
        <v>1959</v>
      </c>
      <c r="E9" s="258"/>
      <c r="F9" s="258"/>
      <c r="G9" s="297"/>
      <c r="H9" s="297"/>
      <c r="I9" s="85"/>
      <c r="J9" s="120"/>
      <c r="K9" s="137">
        <v>1</v>
      </c>
      <c r="L9" s="84">
        <v>50</v>
      </c>
      <c r="M9" s="85"/>
      <c r="N9" s="120"/>
      <c r="O9" s="137"/>
      <c r="P9" s="84"/>
      <c r="Q9" s="85"/>
      <c r="R9" s="120"/>
      <c r="S9" s="137"/>
      <c r="T9" s="84"/>
      <c r="U9" s="85"/>
      <c r="V9" s="120"/>
      <c r="W9" s="164">
        <f t="shared" si="0"/>
        <v>50</v>
      </c>
      <c r="X9" s="131">
        <f t="shared" si="1"/>
        <v>1</v>
      </c>
      <c r="Y9" s="99"/>
      <c r="Z9" s="275"/>
      <c r="AA9" s="40"/>
      <c r="AB9" s="108"/>
      <c r="AC9" s="96"/>
    </row>
    <row r="10" spans="1:29" ht="15.75" thickBot="1" x14ac:dyDescent="0.3">
      <c r="A10" s="191"/>
      <c r="B10" s="258" t="s">
        <v>802</v>
      </c>
      <c r="C10" s="258" t="s">
        <v>681</v>
      </c>
      <c r="D10" s="258">
        <v>1950</v>
      </c>
      <c r="E10" s="258"/>
      <c r="F10" s="258"/>
      <c r="G10" s="297"/>
      <c r="H10" s="297"/>
      <c r="I10" s="85"/>
      <c r="J10" s="120"/>
      <c r="K10" s="137">
        <v>8</v>
      </c>
      <c r="L10" s="84">
        <v>33</v>
      </c>
      <c r="M10" s="85">
        <v>5</v>
      </c>
      <c r="N10" s="120">
        <v>36</v>
      </c>
      <c r="O10" s="137">
        <v>3</v>
      </c>
      <c r="P10" s="84">
        <v>40</v>
      </c>
      <c r="Q10" s="85"/>
      <c r="R10" s="120"/>
      <c r="S10" s="137"/>
      <c r="T10" s="84"/>
      <c r="U10" s="85"/>
      <c r="V10" s="120"/>
      <c r="W10" s="164">
        <f t="shared" si="0"/>
        <v>109</v>
      </c>
      <c r="X10" s="131">
        <f t="shared" si="1"/>
        <v>3</v>
      </c>
      <c r="Y10" s="99"/>
      <c r="Z10" s="275"/>
      <c r="AA10" s="40"/>
      <c r="AB10" s="108"/>
      <c r="AC10" s="96"/>
    </row>
    <row r="11" spans="1:29" ht="15.75" thickBot="1" x14ac:dyDescent="0.3">
      <c r="A11" s="191"/>
      <c r="B11" s="258" t="s">
        <v>380</v>
      </c>
      <c r="C11" s="258" t="s">
        <v>254</v>
      </c>
      <c r="D11" s="258">
        <v>1958</v>
      </c>
      <c r="E11" s="258"/>
      <c r="F11" s="258"/>
      <c r="G11" s="297">
        <v>3</v>
      </c>
      <c r="H11" s="297">
        <v>40</v>
      </c>
      <c r="I11" s="85"/>
      <c r="J11" s="120"/>
      <c r="K11" s="137"/>
      <c r="L11" s="84"/>
      <c r="M11" s="85"/>
      <c r="N11" s="120"/>
      <c r="O11" s="137"/>
      <c r="P11" s="84"/>
      <c r="Q11" s="85"/>
      <c r="R11" s="120"/>
      <c r="S11" s="137"/>
      <c r="T11" s="84"/>
      <c r="U11" s="85"/>
      <c r="V11" s="120"/>
      <c r="W11" s="164">
        <f t="shared" si="0"/>
        <v>40</v>
      </c>
      <c r="X11" s="131">
        <f t="shared" si="1"/>
        <v>1</v>
      </c>
      <c r="Y11" s="99"/>
      <c r="Z11" s="275"/>
      <c r="AA11" s="40"/>
      <c r="AB11" s="108"/>
      <c r="AC11" s="96"/>
    </row>
    <row r="12" spans="1:29" ht="15.75" thickBot="1" x14ac:dyDescent="0.3">
      <c r="A12" s="191"/>
      <c r="B12" s="258" t="s">
        <v>876</v>
      </c>
      <c r="C12" s="258" t="s">
        <v>634</v>
      </c>
      <c r="D12" s="258">
        <v>1951</v>
      </c>
      <c r="E12" s="258"/>
      <c r="F12" s="258"/>
      <c r="G12" s="297"/>
      <c r="H12" s="297"/>
      <c r="I12" s="85"/>
      <c r="J12" s="120"/>
      <c r="K12" s="137"/>
      <c r="L12" s="84"/>
      <c r="M12" s="85">
        <v>1</v>
      </c>
      <c r="N12" s="120">
        <v>50</v>
      </c>
      <c r="O12" s="137"/>
      <c r="P12" s="84"/>
      <c r="Q12" s="85"/>
      <c r="R12" s="120"/>
      <c r="S12" s="137"/>
      <c r="T12" s="84"/>
      <c r="U12" s="85"/>
      <c r="V12" s="120"/>
      <c r="W12" s="164">
        <f t="shared" si="0"/>
        <v>50</v>
      </c>
      <c r="X12" s="131">
        <f t="shared" si="1"/>
        <v>1</v>
      </c>
      <c r="Y12" s="99"/>
      <c r="Z12" s="275"/>
      <c r="AA12" s="40"/>
      <c r="AB12" s="108"/>
      <c r="AC12" s="96"/>
    </row>
    <row r="13" spans="1:29" ht="15.75" thickBot="1" x14ac:dyDescent="0.3">
      <c r="A13" s="191"/>
      <c r="B13" s="258" t="s">
        <v>379</v>
      </c>
      <c r="C13" s="258" t="s">
        <v>81</v>
      </c>
      <c r="D13" s="258">
        <v>1959</v>
      </c>
      <c r="E13" s="258"/>
      <c r="F13" s="258"/>
      <c r="G13" s="297">
        <v>2</v>
      </c>
      <c r="H13" s="297">
        <v>45</v>
      </c>
      <c r="I13" s="85"/>
      <c r="J13" s="120"/>
      <c r="K13" s="137">
        <v>2</v>
      </c>
      <c r="L13" s="84">
        <v>45</v>
      </c>
      <c r="M13" s="85">
        <v>2</v>
      </c>
      <c r="N13" s="120">
        <v>45</v>
      </c>
      <c r="O13" s="137">
        <v>1</v>
      </c>
      <c r="P13" s="84">
        <v>50</v>
      </c>
      <c r="Q13" s="85"/>
      <c r="R13" s="120"/>
      <c r="S13" s="137"/>
      <c r="T13" s="84"/>
      <c r="U13" s="85"/>
      <c r="V13" s="120"/>
      <c r="W13" s="164">
        <f t="shared" si="0"/>
        <v>185</v>
      </c>
      <c r="X13" s="131">
        <f t="shared" si="1"/>
        <v>4</v>
      </c>
      <c r="Y13" s="99"/>
      <c r="Z13" s="275"/>
      <c r="AA13" s="40"/>
      <c r="AB13" s="108"/>
      <c r="AC13" s="96"/>
    </row>
    <row r="14" spans="1:29" ht="15.75" thickBot="1" x14ac:dyDescent="0.3">
      <c r="A14" s="191"/>
      <c r="B14" s="258" t="s">
        <v>383</v>
      </c>
      <c r="C14" s="258" t="s">
        <v>384</v>
      </c>
      <c r="D14" s="258">
        <v>1959</v>
      </c>
      <c r="E14" s="258"/>
      <c r="F14" s="258"/>
      <c r="G14" s="297">
        <v>5</v>
      </c>
      <c r="H14" s="297">
        <v>36</v>
      </c>
      <c r="I14" s="297"/>
      <c r="J14" s="297"/>
      <c r="K14" s="137"/>
      <c r="L14" s="84"/>
      <c r="M14" s="85"/>
      <c r="N14" s="120"/>
      <c r="O14" s="137"/>
      <c r="P14" s="84"/>
      <c r="Q14" s="85"/>
      <c r="R14" s="120"/>
      <c r="S14" s="137"/>
      <c r="T14" s="84"/>
      <c r="U14" s="85"/>
      <c r="V14" s="120"/>
      <c r="W14" s="164">
        <f t="shared" si="0"/>
        <v>36</v>
      </c>
      <c r="X14" s="131">
        <f t="shared" si="1"/>
        <v>1</v>
      </c>
      <c r="Y14" s="99"/>
      <c r="Z14" s="275"/>
      <c r="AA14" s="40"/>
      <c r="AB14" s="108"/>
      <c r="AC14" s="96"/>
    </row>
    <row r="15" spans="1:29" ht="15.75" thickBot="1" x14ac:dyDescent="0.3">
      <c r="A15" s="191"/>
      <c r="B15" s="258" t="s">
        <v>164</v>
      </c>
      <c r="C15" s="258" t="s">
        <v>31</v>
      </c>
      <c r="D15" s="258">
        <v>1959</v>
      </c>
      <c r="E15" s="258">
        <v>1</v>
      </c>
      <c r="F15" s="258">
        <v>50</v>
      </c>
      <c r="G15" s="137">
        <v>6</v>
      </c>
      <c r="H15" s="84">
        <v>35</v>
      </c>
      <c r="I15" s="297">
        <v>2</v>
      </c>
      <c r="J15" s="297">
        <v>45</v>
      </c>
      <c r="K15" s="297">
        <v>7</v>
      </c>
      <c r="L15" s="268">
        <v>34</v>
      </c>
      <c r="M15" s="85">
        <v>3</v>
      </c>
      <c r="N15" s="120">
        <v>40</v>
      </c>
      <c r="O15" s="137"/>
      <c r="P15" s="84"/>
      <c r="Q15" s="85"/>
      <c r="R15" s="120"/>
      <c r="S15" s="137"/>
      <c r="T15" s="84"/>
      <c r="U15" s="85"/>
      <c r="V15" s="120"/>
      <c r="W15" s="164">
        <f>SUM(F15,H15,J15,L15,N15,P15,R15,T15,V15)-L15</f>
        <v>170</v>
      </c>
      <c r="X15" s="263">
        <f t="shared" si="1"/>
        <v>5</v>
      </c>
      <c r="Y15" s="99"/>
      <c r="Z15" s="275"/>
      <c r="AA15" s="40"/>
      <c r="AB15" s="108"/>
      <c r="AC15" s="96"/>
    </row>
    <row r="16" spans="1:29" ht="15.75" thickBot="1" x14ac:dyDescent="0.3">
      <c r="A16" s="191"/>
      <c r="B16" s="258" t="s">
        <v>378</v>
      </c>
      <c r="C16" s="258" t="s">
        <v>274</v>
      </c>
      <c r="D16" s="258">
        <v>1962</v>
      </c>
      <c r="E16" s="258"/>
      <c r="F16" s="258"/>
      <c r="G16" s="137">
        <v>1</v>
      </c>
      <c r="H16" s="84">
        <v>50</v>
      </c>
      <c r="I16" s="85"/>
      <c r="J16" s="120"/>
      <c r="K16" s="297"/>
      <c r="L16" s="297"/>
      <c r="M16" s="85"/>
      <c r="N16" s="120"/>
      <c r="O16" s="137"/>
      <c r="P16" s="84"/>
      <c r="Q16" s="85"/>
      <c r="R16" s="120"/>
      <c r="S16" s="137"/>
      <c r="T16" s="84"/>
      <c r="U16" s="85"/>
      <c r="V16" s="120"/>
      <c r="W16" s="164">
        <f t="shared" ref="W16:W25" si="2">SUM(F16,H16,J16,L16,N16,P16,R16,T16,V16)</f>
        <v>50</v>
      </c>
      <c r="X16" s="131">
        <f t="shared" si="1"/>
        <v>1</v>
      </c>
      <c r="Y16" s="99"/>
      <c r="Z16" s="275"/>
      <c r="AA16" s="40"/>
      <c r="AB16" s="108"/>
      <c r="AC16" s="96"/>
    </row>
    <row r="17" spans="1:29" ht="15.75" thickBot="1" x14ac:dyDescent="0.3">
      <c r="A17" s="191"/>
      <c r="B17" s="258" t="s">
        <v>799</v>
      </c>
      <c r="C17" s="258" t="s">
        <v>664</v>
      </c>
      <c r="D17" s="258">
        <v>1953</v>
      </c>
      <c r="E17" s="258"/>
      <c r="F17" s="258"/>
      <c r="G17" s="137"/>
      <c r="H17" s="84"/>
      <c r="I17" s="85"/>
      <c r="J17" s="120"/>
      <c r="K17" s="275">
        <v>4</v>
      </c>
      <c r="L17" s="275">
        <v>38</v>
      </c>
      <c r="M17" s="85"/>
      <c r="N17" s="120"/>
      <c r="O17" s="137"/>
      <c r="P17" s="84"/>
      <c r="Q17" s="85"/>
      <c r="R17" s="120"/>
      <c r="S17" s="137"/>
      <c r="T17" s="84"/>
      <c r="U17" s="85"/>
      <c r="V17" s="120"/>
      <c r="W17" s="164">
        <f t="shared" si="2"/>
        <v>38</v>
      </c>
      <c r="X17" s="131">
        <f t="shared" si="1"/>
        <v>1</v>
      </c>
      <c r="Y17" s="99"/>
      <c r="Z17" s="275"/>
      <c r="AA17" s="40"/>
      <c r="AB17" s="108"/>
      <c r="AC17" s="96"/>
    </row>
    <row r="18" spans="1:29" ht="15.75" thickBot="1" x14ac:dyDescent="0.3">
      <c r="A18" s="191"/>
      <c r="B18" s="258" t="s">
        <v>877</v>
      </c>
      <c r="C18" s="258" t="s">
        <v>38</v>
      </c>
      <c r="D18" s="258">
        <v>1959</v>
      </c>
      <c r="E18" s="258"/>
      <c r="F18" s="258"/>
      <c r="G18" s="137"/>
      <c r="H18" s="84"/>
      <c r="I18" s="85"/>
      <c r="J18" s="120"/>
      <c r="K18" s="297"/>
      <c r="L18" s="297"/>
      <c r="M18" s="85">
        <v>4</v>
      </c>
      <c r="N18" s="120">
        <v>38</v>
      </c>
      <c r="O18" s="137"/>
      <c r="P18" s="84"/>
      <c r="Q18" s="85"/>
      <c r="R18" s="120"/>
      <c r="S18" s="137"/>
      <c r="T18" s="84"/>
      <c r="U18" s="85"/>
      <c r="V18" s="120"/>
      <c r="W18" s="164">
        <f t="shared" si="2"/>
        <v>38</v>
      </c>
      <c r="X18" s="131">
        <f t="shared" si="1"/>
        <v>1</v>
      </c>
      <c r="Y18" s="99"/>
      <c r="Z18" s="275"/>
      <c r="AA18" s="40"/>
      <c r="AB18" s="108"/>
      <c r="AC18" s="96"/>
    </row>
    <row r="19" spans="1:29" ht="15.75" thickBot="1" x14ac:dyDescent="0.3">
      <c r="A19" s="191"/>
      <c r="B19" s="258" t="s">
        <v>800</v>
      </c>
      <c r="C19" s="258" t="s">
        <v>664</v>
      </c>
      <c r="D19" s="258">
        <v>1959</v>
      </c>
      <c r="E19" s="258"/>
      <c r="F19" s="258"/>
      <c r="G19" s="137"/>
      <c r="H19" s="84"/>
      <c r="I19" s="85"/>
      <c r="J19" s="120"/>
      <c r="K19" s="297">
        <v>5</v>
      </c>
      <c r="L19" s="297">
        <v>36</v>
      </c>
      <c r="M19" s="85"/>
      <c r="N19" s="120"/>
      <c r="O19" s="137"/>
      <c r="P19" s="84"/>
      <c r="Q19" s="85"/>
      <c r="R19" s="120"/>
      <c r="S19" s="137"/>
      <c r="T19" s="84"/>
      <c r="U19" s="85"/>
      <c r="V19" s="120"/>
      <c r="W19" s="164">
        <f t="shared" si="2"/>
        <v>36</v>
      </c>
      <c r="X19" s="131">
        <f t="shared" si="1"/>
        <v>1</v>
      </c>
      <c r="Y19" s="99"/>
      <c r="Z19" s="275"/>
      <c r="AA19" s="40"/>
      <c r="AB19" s="108"/>
      <c r="AC19" s="96"/>
    </row>
    <row r="20" spans="1:29" ht="15.75" thickBot="1" x14ac:dyDescent="0.3">
      <c r="A20" s="191"/>
      <c r="B20" s="258" t="s">
        <v>532</v>
      </c>
      <c r="C20" s="258" t="s">
        <v>19</v>
      </c>
      <c r="D20" s="258">
        <v>1959</v>
      </c>
      <c r="E20" s="258"/>
      <c r="F20" s="258"/>
      <c r="G20" s="137"/>
      <c r="H20" s="84"/>
      <c r="I20" s="85">
        <v>1</v>
      </c>
      <c r="J20" s="120">
        <v>50</v>
      </c>
      <c r="K20" s="297"/>
      <c r="L20" s="297"/>
      <c r="M20" s="85"/>
      <c r="N20" s="120"/>
      <c r="O20" s="137"/>
      <c r="P20" s="84"/>
      <c r="Q20" s="85"/>
      <c r="R20" s="120"/>
      <c r="S20" s="137"/>
      <c r="T20" s="84"/>
      <c r="U20" s="85"/>
      <c r="V20" s="120"/>
      <c r="W20" s="164">
        <f t="shared" si="2"/>
        <v>50</v>
      </c>
      <c r="X20" s="131">
        <f t="shared" si="1"/>
        <v>1</v>
      </c>
      <c r="Y20" s="99"/>
      <c r="Z20" s="29"/>
      <c r="AA20" s="40"/>
      <c r="AB20" s="108"/>
      <c r="AC20" s="96"/>
    </row>
    <row r="21" spans="1:29" ht="15.75" thickBot="1" x14ac:dyDescent="0.3">
      <c r="A21" s="191"/>
      <c r="B21" s="275" t="s">
        <v>381</v>
      </c>
      <c r="C21" s="275" t="s">
        <v>382</v>
      </c>
      <c r="D21" s="275">
        <v>1959</v>
      </c>
      <c r="E21" s="275"/>
      <c r="F21" s="275"/>
      <c r="G21" s="137">
        <v>4</v>
      </c>
      <c r="H21" s="84">
        <v>38</v>
      </c>
      <c r="I21" s="85"/>
      <c r="J21" s="120"/>
      <c r="K21" s="297"/>
      <c r="L21" s="297"/>
      <c r="M21" s="297"/>
      <c r="N21" s="297"/>
      <c r="O21" s="137"/>
      <c r="P21" s="84"/>
      <c r="Q21" s="85"/>
      <c r="R21" s="120"/>
      <c r="S21" s="137"/>
      <c r="T21" s="84"/>
      <c r="U21" s="85"/>
      <c r="V21" s="120"/>
      <c r="W21" s="164">
        <f t="shared" si="2"/>
        <v>38</v>
      </c>
      <c r="X21" s="131">
        <f t="shared" si="1"/>
        <v>1</v>
      </c>
      <c r="Y21" s="99"/>
      <c r="Z21" s="29"/>
      <c r="AA21" s="40"/>
      <c r="AB21" s="108"/>
      <c r="AC21" s="96"/>
    </row>
    <row r="22" spans="1:29" ht="15.75" thickBot="1" x14ac:dyDescent="0.3">
      <c r="A22" s="191"/>
      <c r="B22" s="275"/>
      <c r="C22" s="275"/>
      <c r="D22" s="275"/>
      <c r="E22" s="275"/>
      <c r="F22" s="275"/>
      <c r="G22" s="137"/>
      <c r="H22" s="84"/>
      <c r="I22" s="85"/>
      <c r="J22" s="120"/>
      <c r="K22" s="297"/>
      <c r="L22" s="297"/>
      <c r="M22" s="297"/>
      <c r="N22" s="297"/>
      <c r="O22" s="137"/>
      <c r="P22" s="84"/>
      <c r="Q22" s="85"/>
      <c r="R22" s="120"/>
      <c r="S22" s="137"/>
      <c r="T22" s="84"/>
      <c r="U22" s="85"/>
      <c r="V22" s="120"/>
      <c r="W22" s="164">
        <f t="shared" si="2"/>
        <v>0</v>
      </c>
      <c r="X22" s="131">
        <f t="shared" si="1"/>
        <v>0</v>
      </c>
      <c r="Y22" s="99"/>
      <c r="Z22" s="29"/>
      <c r="AA22" s="40"/>
      <c r="AB22" s="108"/>
      <c r="AC22" s="96"/>
    </row>
    <row r="23" spans="1:29" ht="15.75" thickBot="1" x14ac:dyDescent="0.3">
      <c r="A23" s="191"/>
      <c r="B23" s="295"/>
      <c r="C23" s="295"/>
      <c r="D23" s="295"/>
      <c r="E23" s="297"/>
      <c r="F23" s="297"/>
      <c r="G23" s="137"/>
      <c r="H23" s="84"/>
      <c r="I23" s="85"/>
      <c r="J23" s="120"/>
      <c r="K23" s="137"/>
      <c r="L23" s="84"/>
      <c r="M23" s="297"/>
      <c r="N23" s="297"/>
      <c r="O23" s="297"/>
      <c r="P23" s="297"/>
      <c r="Q23" s="85"/>
      <c r="R23" s="120"/>
      <c r="S23" s="137"/>
      <c r="T23" s="84"/>
      <c r="U23" s="85"/>
      <c r="V23" s="120"/>
      <c r="W23" s="164">
        <f t="shared" si="2"/>
        <v>0</v>
      </c>
      <c r="X23" s="131">
        <f t="shared" si="1"/>
        <v>0</v>
      </c>
      <c r="Y23" s="99"/>
      <c r="Z23" s="29"/>
      <c r="AA23" s="40"/>
      <c r="AB23" s="108"/>
      <c r="AC23" s="96"/>
    </row>
    <row r="24" spans="1:29" ht="15.75" thickBot="1" x14ac:dyDescent="0.3">
      <c r="A24" s="191"/>
      <c r="B24" s="295"/>
      <c r="C24" s="295"/>
      <c r="D24" s="295"/>
      <c r="E24" s="297"/>
      <c r="F24" s="297"/>
      <c r="G24" s="137"/>
      <c r="H24" s="84"/>
      <c r="I24" s="85"/>
      <c r="J24" s="120"/>
      <c r="K24" s="137"/>
      <c r="L24" s="84"/>
      <c r="M24" s="297"/>
      <c r="N24" s="297"/>
      <c r="O24" s="297"/>
      <c r="P24" s="297"/>
      <c r="Q24" s="85"/>
      <c r="R24" s="120"/>
      <c r="S24" s="137"/>
      <c r="T24" s="84"/>
      <c r="U24" s="85"/>
      <c r="V24" s="120"/>
      <c r="W24" s="164">
        <f t="shared" si="2"/>
        <v>0</v>
      </c>
      <c r="X24" s="131">
        <f t="shared" si="1"/>
        <v>0</v>
      </c>
      <c r="Y24" s="99"/>
      <c r="Z24" s="29"/>
      <c r="AA24" s="40"/>
      <c r="AB24" s="108"/>
      <c r="AC24" s="96"/>
    </row>
    <row r="25" spans="1:29" ht="15.75" thickBot="1" x14ac:dyDescent="0.3">
      <c r="A25" s="191"/>
      <c r="B25" s="295"/>
      <c r="C25" s="295"/>
      <c r="D25" s="295"/>
      <c r="E25" s="297"/>
      <c r="F25" s="297"/>
      <c r="G25" s="137"/>
      <c r="H25" s="84"/>
      <c r="I25" s="85"/>
      <c r="J25" s="120"/>
      <c r="K25" s="137"/>
      <c r="L25" s="84"/>
      <c r="M25" s="275"/>
      <c r="N25" s="275"/>
      <c r="O25" s="297"/>
      <c r="P25" s="297"/>
      <c r="Q25" s="85"/>
      <c r="R25" s="120"/>
      <c r="S25" s="137"/>
      <c r="T25" s="84"/>
      <c r="U25" s="85"/>
      <c r="V25" s="120"/>
      <c r="W25" s="164">
        <f t="shared" si="2"/>
        <v>0</v>
      </c>
      <c r="X25" s="131">
        <f t="shared" si="1"/>
        <v>0</v>
      </c>
      <c r="Y25" s="99"/>
      <c r="Z25" s="29"/>
      <c r="AA25" s="40"/>
      <c r="AB25" s="108"/>
      <c r="AC25" s="99"/>
    </row>
    <row r="26" spans="1:29" ht="15.75" thickBot="1" x14ac:dyDescent="0.3">
      <c r="A26" s="191"/>
      <c r="B26" s="29"/>
      <c r="C26" s="29"/>
      <c r="D26" s="84"/>
      <c r="E26" s="85"/>
      <c r="F26" s="117"/>
      <c r="G26" s="137"/>
      <c r="H26" s="84"/>
      <c r="I26" s="85"/>
      <c r="J26" s="120"/>
      <c r="K26" s="137"/>
      <c r="L26" s="84"/>
      <c r="M26" s="85"/>
      <c r="N26" s="120"/>
      <c r="O26" s="137"/>
      <c r="P26" s="84"/>
      <c r="Q26" s="85"/>
      <c r="R26" s="120"/>
      <c r="S26" s="137"/>
      <c r="T26" s="84"/>
      <c r="U26" s="85"/>
      <c r="V26" s="120"/>
      <c r="W26" s="164">
        <f t="shared" ref="W26:W32" si="3">SUM(F26,H26,J26,L26,N26,P26,R26,T26,V26)</f>
        <v>0</v>
      </c>
      <c r="X26" s="131">
        <f t="shared" ref="X26:X32" si="4">COUNT(E26,G26,I26,K26,M26,O26,Q26,S26,U26)</f>
        <v>0</v>
      </c>
      <c r="Y26" s="99"/>
      <c r="Z26" s="29"/>
      <c r="AA26" s="40"/>
      <c r="AB26" s="108"/>
      <c r="AC26" s="99"/>
    </row>
    <row r="27" spans="1:29" ht="15.75" thickBot="1" x14ac:dyDescent="0.3">
      <c r="A27" s="191"/>
      <c r="B27" s="29"/>
      <c r="C27" s="29"/>
      <c r="D27" s="84"/>
      <c r="E27" s="85"/>
      <c r="F27" s="117"/>
      <c r="G27" s="137"/>
      <c r="H27" s="84"/>
      <c r="I27" s="85"/>
      <c r="J27" s="120"/>
      <c r="K27" s="137"/>
      <c r="L27" s="84"/>
      <c r="M27" s="85"/>
      <c r="N27" s="120"/>
      <c r="O27" s="137"/>
      <c r="P27" s="84"/>
      <c r="Q27" s="85"/>
      <c r="R27" s="120"/>
      <c r="S27" s="137"/>
      <c r="T27" s="84"/>
      <c r="U27" s="85"/>
      <c r="V27" s="120"/>
      <c r="W27" s="164">
        <f t="shared" si="3"/>
        <v>0</v>
      </c>
      <c r="X27" s="131">
        <f t="shared" si="4"/>
        <v>0</v>
      </c>
      <c r="Y27" s="99"/>
      <c r="Z27" s="29"/>
      <c r="AA27" s="40"/>
      <c r="AB27" s="108"/>
      <c r="AC27" s="99"/>
    </row>
    <row r="28" spans="1:29" ht="15.75" thickBot="1" x14ac:dyDescent="0.3">
      <c r="A28" s="191"/>
      <c r="B28" s="29"/>
      <c r="C28" s="29"/>
      <c r="D28" s="84"/>
      <c r="E28" s="85"/>
      <c r="F28" s="117"/>
      <c r="G28" s="137"/>
      <c r="H28" s="84"/>
      <c r="I28" s="85"/>
      <c r="J28" s="120"/>
      <c r="K28" s="137"/>
      <c r="L28" s="84"/>
      <c r="M28" s="85"/>
      <c r="N28" s="120"/>
      <c r="O28" s="137"/>
      <c r="P28" s="84"/>
      <c r="Q28" s="85"/>
      <c r="R28" s="120"/>
      <c r="S28" s="137"/>
      <c r="T28" s="84"/>
      <c r="U28" s="85"/>
      <c r="V28" s="120"/>
      <c r="W28" s="164">
        <f t="shared" si="3"/>
        <v>0</v>
      </c>
      <c r="X28" s="131">
        <f t="shared" si="4"/>
        <v>0</v>
      </c>
      <c r="Y28" s="99"/>
      <c r="Z28" s="29"/>
      <c r="AA28" s="40"/>
      <c r="AB28" s="108"/>
      <c r="AC28" s="99"/>
    </row>
    <row r="29" spans="1:29" ht="15.75" thickBot="1" x14ac:dyDescent="0.3">
      <c r="A29" s="191"/>
      <c r="B29" s="29"/>
      <c r="C29" s="29"/>
      <c r="D29" s="84"/>
      <c r="E29" s="85"/>
      <c r="F29" s="117"/>
      <c r="G29" s="137"/>
      <c r="H29" s="84"/>
      <c r="I29" s="85"/>
      <c r="J29" s="120"/>
      <c r="K29" s="137"/>
      <c r="L29" s="84"/>
      <c r="M29" s="85"/>
      <c r="N29" s="120"/>
      <c r="O29" s="137"/>
      <c r="P29" s="84"/>
      <c r="Q29" s="85"/>
      <c r="R29" s="120"/>
      <c r="S29" s="137"/>
      <c r="T29" s="84"/>
      <c r="U29" s="85"/>
      <c r="V29" s="120"/>
      <c r="W29" s="164">
        <f t="shared" si="3"/>
        <v>0</v>
      </c>
      <c r="X29" s="131">
        <f t="shared" si="4"/>
        <v>0</v>
      </c>
      <c r="Y29" s="99"/>
      <c r="Z29" s="29"/>
      <c r="AA29" s="40"/>
      <c r="AB29" s="108"/>
      <c r="AC29" s="99"/>
    </row>
    <row r="30" spans="1:29" ht="15.75" thickBot="1" x14ac:dyDescent="0.3">
      <c r="A30" s="191"/>
      <c r="B30" s="42"/>
      <c r="C30" s="42"/>
      <c r="D30" s="133"/>
      <c r="E30" s="85"/>
      <c r="F30" s="120"/>
      <c r="G30" s="137"/>
      <c r="H30" s="84"/>
      <c r="I30" s="138"/>
      <c r="J30" s="139"/>
      <c r="K30" s="137"/>
      <c r="L30" s="84"/>
      <c r="M30" s="85"/>
      <c r="N30" s="120"/>
      <c r="O30" s="137"/>
      <c r="P30" s="84"/>
      <c r="Q30" s="85"/>
      <c r="R30" s="120"/>
      <c r="S30" s="137"/>
      <c r="T30" s="84"/>
      <c r="U30" s="85"/>
      <c r="V30" s="120"/>
      <c r="W30" s="164">
        <f t="shared" si="3"/>
        <v>0</v>
      </c>
      <c r="X30" s="131">
        <f t="shared" si="4"/>
        <v>0</v>
      </c>
      <c r="Y30" s="99"/>
      <c r="Z30" s="29"/>
      <c r="AA30" s="40"/>
      <c r="AB30" s="108"/>
      <c r="AC30" s="99"/>
    </row>
    <row r="31" spans="1:29" ht="15.75" thickBot="1" x14ac:dyDescent="0.3">
      <c r="A31" s="191"/>
      <c r="B31" s="42"/>
      <c r="C31" s="42"/>
      <c r="D31" s="133"/>
      <c r="E31" s="85"/>
      <c r="F31" s="120"/>
      <c r="G31" s="137"/>
      <c r="H31" s="84"/>
      <c r="I31" s="138"/>
      <c r="J31" s="139"/>
      <c r="K31" s="137"/>
      <c r="L31" s="84"/>
      <c r="M31" s="85"/>
      <c r="N31" s="120"/>
      <c r="O31" s="137"/>
      <c r="P31" s="84"/>
      <c r="Q31" s="85"/>
      <c r="R31" s="120"/>
      <c r="S31" s="137"/>
      <c r="T31" s="84"/>
      <c r="U31" s="85"/>
      <c r="V31" s="120"/>
      <c r="W31" s="164">
        <f t="shared" si="3"/>
        <v>0</v>
      </c>
      <c r="X31" s="131">
        <f t="shared" si="4"/>
        <v>0</v>
      </c>
      <c r="Y31" s="99"/>
      <c r="Z31" s="29"/>
      <c r="AA31" s="40"/>
      <c r="AB31" s="108"/>
      <c r="AC31" s="99"/>
    </row>
    <row r="32" spans="1:29" ht="15.75" thickBot="1" x14ac:dyDescent="0.3">
      <c r="A32" s="191"/>
      <c r="B32" s="29"/>
      <c r="C32" s="29"/>
      <c r="D32" s="84"/>
      <c r="E32" s="85"/>
      <c r="F32" s="120"/>
      <c r="G32" s="137"/>
      <c r="H32" s="84"/>
      <c r="I32" s="85"/>
      <c r="J32" s="120"/>
      <c r="K32" s="137"/>
      <c r="L32" s="84"/>
      <c r="M32" s="85"/>
      <c r="N32" s="120"/>
      <c r="O32" s="137"/>
      <c r="P32" s="84"/>
      <c r="Q32" s="85"/>
      <c r="R32" s="120"/>
      <c r="S32" s="137"/>
      <c r="T32" s="84"/>
      <c r="U32" s="85"/>
      <c r="V32" s="120"/>
      <c r="W32" s="164">
        <f t="shared" si="3"/>
        <v>0</v>
      </c>
      <c r="X32" s="131">
        <f t="shared" si="4"/>
        <v>0</v>
      </c>
      <c r="Y32" s="99"/>
      <c r="Z32" s="29"/>
      <c r="AA32" s="40"/>
      <c r="AB32" s="108"/>
      <c r="AC32" s="99"/>
    </row>
    <row r="33" spans="1:29" ht="15.75" thickBot="1" x14ac:dyDescent="0.3">
      <c r="A33" s="191"/>
      <c r="B33" s="85"/>
      <c r="C33" s="84"/>
      <c r="D33" s="84"/>
      <c r="E33" s="85"/>
      <c r="F33" s="120"/>
      <c r="G33" s="137"/>
      <c r="H33" s="84"/>
      <c r="I33" s="85"/>
      <c r="J33" s="120"/>
      <c r="K33" s="137"/>
      <c r="L33" s="84"/>
      <c r="M33" s="85"/>
      <c r="N33" s="120"/>
      <c r="O33" s="137"/>
      <c r="P33" s="84"/>
      <c r="Q33" s="85"/>
      <c r="R33" s="120"/>
      <c r="S33" s="137"/>
      <c r="T33" s="84"/>
      <c r="U33" s="85"/>
      <c r="V33" s="120"/>
      <c r="W33" s="167">
        <f>SUM(F33,H33,J33,L33,N33,P33,R33,T33,V33)</f>
        <v>0</v>
      </c>
      <c r="X33" s="36">
        <f>COUNT(E33,G33,I33,K33,M33,O33,Q33,S33,U33)</f>
        <v>0</v>
      </c>
      <c r="Y33" s="99"/>
      <c r="Z33" s="29"/>
      <c r="AA33" s="40"/>
      <c r="AB33" s="108"/>
      <c r="AC33" s="99"/>
    </row>
    <row r="34" spans="1:29" ht="15.75" thickBot="1" x14ac:dyDescent="0.3">
      <c r="A34" s="191"/>
      <c r="B34" s="85"/>
      <c r="C34" s="84"/>
      <c r="D34" s="84"/>
      <c r="E34" s="85"/>
      <c r="F34" s="120"/>
      <c r="G34" s="137"/>
      <c r="H34" s="84"/>
      <c r="I34" s="85"/>
      <c r="J34" s="120"/>
      <c r="K34" s="137"/>
      <c r="L34" s="84"/>
      <c r="M34" s="85"/>
      <c r="N34" s="120"/>
      <c r="O34" s="137"/>
      <c r="P34" s="84"/>
      <c r="Q34" s="85"/>
      <c r="R34" s="120"/>
      <c r="S34" s="137"/>
      <c r="T34" s="84"/>
      <c r="U34" s="85"/>
      <c r="V34" s="120"/>
      <c r="W34" s="167">
        <f>SUM(F34,H34,J34,L34,N34,P34,R34,T34,V34)</f>
        <v>0</v>
      </c>
      <c r="X34" s="36">
        <f>COUNT(E34,G34,I34,K34,M34,O34,Q34,S34,U34)</f>
        <v>0</v>
      </c>
      <c r="Y34" s="99"/>
      <c r="Z34" s="29"/>
      <c r="AA34" s="40"/>
      <c r="AB34" s="108"/>
      <c r="AC34" s="99"/>
    </row>
    <row r="35" spans="1:29" ht="15.75" thickBot="1" x14ac:dyDescent="0.3">
      <c r="A35" s="191"/>
      <c r="B35" s="85"/>
      <c r="C35" s="84"/>
      <c r="D35" s="84"/>
      <c r="E35" s="85"/>
      <c r="F35" s="120"/>
      <c r="G35" s="137"/>
      <c r="H35" s="84"/>
      <c r="I35" s="85"/>
      <c r="J35" s="120"/>
      <c r="K35" s="137"/>
      <c r="L35" s="84"/>
      <c r="M35" s="85"/>
      <c r="N35" s="120"/>
      <c r="O35" s="137"/>
      <c r="P35" s="84"/>
      <c r="Q35" s="85"/>
      <c r="R35" s="120"/>
      <c r="S35" s="137"/>
      <c r="T35" s="84"/>
      <c r="U35" s="85"/>
      <c r="V35" s="120"/>
      <c r="W35" s="167">
        <f>SUM(F35,H35,J35,L35,N35,P35,R35,T35,V35)</f>
        <v>0</v>
      </c>
      <c r="X35" s="36">
        <f>COUNT(E35,G35,I35,K35,M35,O35,Q35,S35,U35)</f>
        <v>0</v>
      </c>
      <c r="Y35" s="99"/>
      <c r="Z35" s="29"/>
      <c r="AA35" s="40"/>
      <c r="AB35" s="108"/>
      <c r="AC35" s="99"/>
    </row>
    <row r="36" spans="1:29" ht="15.75" thickBot="1" x14ac:dyDescent="0.3">
      <c r="A36" s="191"/>
      <c r="B36" s="85"/>
      <c r="C36" s="84"/>
      <c r="D36" s="84"/>
      <c r="E36" s="85"/>
      <c r="F36" s="120"/>
      <c r="G36" s="137"/>
      <c r="H36" s="84"/>
      <c r="I36" s="85"/>
      <c r="J36" s="120"/>
      <c r="K36" s="137"/>
      <c r="L36" s="84"/>
      <c r="M36" s="85"/>
      <c r="N36" s="120"/>
      <c r="O36" s="137"/>
      <c r="P36" s="84"/>
      <c r="Q36" s="85"/>
      <c r="R36" s="120"/>
      <c r="S36" s="137"/>
      <c r="T36" s="84"/>
      <c r="U36" s="85"/>
      <c r="V36" s="120"/>
      <c r="W36" s="167">
        <f>SUM(F36,H36,J36,L36,N36,P36,R36,T36,V36)</f>
        <v>0</v>
      </c>
      <c r="X36" s="36">
        <f>COUNT(E36,G36,I36,K36,M36,O36,Q36,S36,U36)</f>
        <v>0</v>
      </c>
      <c r="Y36" s="99"/>
      <c r="Z36" s="29"/>
      <c r="AA36" s="40"/>
      <c r="AB36" s="108"/>
      <c r="AC36" s="99"/>
    </row>
    <row r="37" spans="1:29" ht="15.75" thickBot="1" x14ac:dyDescent="0.3">
      <c r="A37" s="191"/>
      <c r="B37" s="85"/>
      <c r="C37" s="84"/>
      <c r="D37" s="84"/>
      <c r="E37" s="85"/>
      <c r="F37" s="120"/>
      <c r="G37" s="137"/>
      <c r="H37" s="84"/>
      <c r="I37" s="85"/>
      <c r="J37" s="120"/>
      <c r="K37" s="137"/>
      <c r="L37" s="84"/>
      <c r="M37" s="85"/>
      <c r="N37" s="120"/>
      <c r="O37" s="137"/>
      <c r="P37" s="84"/>
      <c r="Q37" s="85"/>
      <c r="R37" s="120"/>
      <c r="S37" s="137"/>
      <c r="T37" s="84"/>
      <c r="U37" s="85"/>
      <c r="V37" s="120"/>
      <c r="W37" s="167">
        <f>SUM(F37,H37,J37,L37,N37,P37,R37,T37,V37)</f>
        <v>0</v>
      </c>
      <c r="X37" s="36">
        <f>COUNT(E37,G37,I37,K37,M37,O37,Q37,S37,U37)</f>
        <v>0</v>
      </c>
      <c r="Y37" s="99"/>
      <c r="Z37" s="29"/>
      <c r="AA37" s="40"/>
      <c r="AB37" s="108"/>
      <c r="AC37" s="99"/>
    </row>
    <row r="38" spans="1:29" ht="15.75" thickBot="1" x14ac:dyDescent="0.3">
      <c r="A38" s="191"/>
      <c r="B38" s="85"/>
      <c r="C38" s="84"/>
      <c r="D38" s="84"/>
      <c r="E38" s="85"/>
      <c r="F38" s="120"/>
      <c r="G38" s="137"/>
      <c r="H38" s="84"/>
      <c r="I38" s="85"/>
      <c r="J38" s="120"/>
      <c r="K38" s="137"/>
      <c r="L38" s="84"/>
      <c r="M38" s="85"/>
      <c r="N38" s="120"/>
      <c r="O38" s="137"/>
      <c r="P38" s="84"/>
      <c r="Q38" s="85"/>
      <c r="R38" s="120"/>
      <c r="S38" s="137"/>
      <c r="T38" s="84"/>
      <c r="U38" s="85"/>
      <c r="V38" s="120"/>
      <c r="W38" s="167">
        <f t="shared" ref="W38:W44" si="5">SUM(F38,H38,J38,L38,N38,P38,R38,T38,V38)</f>
        <v>0</v>
      </c>
      <c r="X38" s="36">
        <f t="shared" ref="X38:X44" si="6">COUNT(E38,G38,I38,K38,M38,O38,Q38,S38,U38)</f>
        <v>0</v>
      </c>
      <c r="Y38" s="99"/>
      <c r="Z38" s="29"/>
      <c r="AA38" s="40"/>
      <c r="AB38" s="108"/>
      <c r="AC38" s="99"/>
    </row>
    <row r="39" spans="1:29" ht="15.75" thickBot="1" x14ac:dyDescent="0.3">
      <c r="A39" s="191"/>
      <c r="B39" s="85"/>
      <c r="C39" s="84"/>
      <c r="D39" s="84"/>
      <c r="E39" s="85"/>
      <c r="F39" s="120"/>
      <c r="G39" s="137"/>
      <c r="H39" s="84"/>
      <c r="I39" s="85"/>
      <c r="J39" s="120"/>
      <c r="K39" s="137"/>
      <c r="L39" s="84"/>
      <c r="M39" s="85"/>
      <c r="N39" s="120"/>
      <c r="O39" s="137"/>
      <c r="P39" s="84"/>
      <c r="Q39" s="85"/>
      <c r="R39" s="120"/>
      <c r="S39" s="137"/>
      <c r="T39" s="84"/>
      <c r="U39" s="85"/>
      <c r="V39" s="120"/>
      <c r="W39" s="167">
        <f t="shared" si="5"/>
        <v>0</v>
      </c>
      <c r="X39" s="36">
        <f t="shared" si="6"/>
        <v>0</v>
      </c>
      <c r="Y39" s="99"/>
      <c r="Z39" s="29"/>
      <c r="AA39" s="40"/>
      <c r="AB39" s="108"/>
      <c r="AC39" s="99"/>
    </row>
    <row r="40" spans="1:29" ht="15.75" thickBot="1" x14ac:dyDescent="0.3">
      <c r="A40" s="191"/>
      <c r="B40" s="85"/>
      <c r="C40" s="84"/>
      <c r="D40" s="84"/>
      <c r="E40" s="85"/>
      <c r="F40" s="120"/>
      <c r="G40" s="137"/>
      <c r="H40" s="84"/>
      <c r="I40" s="85"/>
      <c r="J40" s="120"/>
      <c r="K40" s="137"/>
      <c r="L40" s="84"/>
      <c r="M40" s="85"/>
      <c r="N40" s="120"/>
      <c r="O40" s="137"/>
      <c r="P40" s="84"/>
      <c r="Q40" s="85"/>
      <c r="R40" s="120"/>
      <c r="S40" s="137"/>
      <c r="T40" s="84"/>
      <c r="U40" s="85"/>
      <c r="V40" s="120"/>
      <c r="W40" s="167">
        <f t="shared" si="5"/>
        <v>0</v>
      </c>
      <c r="X40" s="36">
        <f t="shared" si="6"/>
        <v>0</v>
      </c>
      <c r="Y40" s="99"/>
      <c r="Z40" s="29"/>
      <c r="AA40" s="40"/>
      <c r="AB40" s="108"/>
      <c r="AC40" s="99"/>
    </row>
    <row r="41" spans="1:29" ht="15.75" thickBot="1" x14ac:dyDescent="0.3">
      <c r="A41" s="191"/>
      <c r="B41" s="85"/>
      <c r="C41" s="84"/>
      <c r="D41" s="84"/>
      <c r="E41" s="85"/>
      <c r="F41" s="120"/>
      <c r="G41" s="137"/>
      <c r="H41" s="84"/>
      <c r="I41" s="85"/>
      <c r="J41" s="120"/>
      <c r="K41" s="137"/>
      <c r="L41" s="84"/>
      <c r="M41" s="85"/>
      <c r="N41" s="120"/>
      <c r="O41" s="137"/>
      <c r="P41" s="84"/>
      <c r="Q41" s="85"/>
      <c r="R41" s="120"/>
      <c r="S41" s="137"/>
      <c r="T41" s="84"/>
      <c r="U41" s="85"/>
      <c r="V41" s="120"/>
      <c r="W41" s="167">
        <f t="shared" si="5"/>
        <v>0</v>
      </c>
      <c r="X41" s="36">
        <f t="shared" si="6"/>
        <v>0</v>
      </c>
      <c r="Y41" s="99"/>
      <c r="Z41" s="29"/>
      <c r="AA41" s="40"/>
      <c r="AB41" s="108"/>
      <c r="AC41" s="99"/>
    </row>
    <row r="42" spans="1:29" ht="15.75" thickBot="1" x14ac:dyDescent="0.3">
      <c r="A42" s="191"/>
      <c r="B42" s="85"/>
      <c r="C42" s="84"/>
      <c r="D42" s="84"/>
      <c r="E42" s="85"/>
      <c r="F42" s="120"/>
      <c r="G42" s="137"/>
      <c r="H42" s="84"/>
      <c r="I42" s="85"/>
      <c r="J42" s="120"/>
      <c r="K42" s="137"/>
      <c r="L42" s="84"/>
      <c r="M42" s="85"/>
      <c r="N42" s="120"/>
      <c r="O42" s="137"/>
      <c r="P42" s="84"/>
      <c r="Q42" s="85"/>
      <c r="R42" s="120"/>
      <c r="S42" s="137"/>
      <c r="T42" s="84"/>
      <c r="U42" s="85"/>
      <c r="V42" s="120"/>
      <c r="W42" s="167">
        <f t="shared" si="5"/>
        <v>0</v>
      </c>
      <c r="X42" s="36">
        <f t="shared" si="6"/>
        <v>0</v>
      </c>
      <c r="Y42" s="99"/>
      <c r="Z42" s="29"/>
      <c r="AA42" s="40"/>
      <c r="AB42" s="108"/>
      <c r="AC42" s="99"/>
    </row>
    <row r="43" spans="1:29" ht="15.75" thickBot="1" x14ac:dyDescent="0.3">
      <c r="A43" s="191"/>
      <c r="B43" s="85"/>
      <c r="C43" s="84"/>
      <c r="D43" s="84"/>
      <c r="E43" s="85"/>
      <c r="F43" s="120"/>
      <c r="G43" s="137"/>
      <c r="H43" s="84"/>
      <c r="I43" s="85"/>
      <c r="J43" s="120"/>
      <c r="K43" s="137"/>
      <c r="L43" s="84"/>
      <c r="M43" s="85"/>
      <c r="N43" s="120"/>
      <c r="O43" s="137"/>
      <c r="P43" s="84"/>
      <c r="Q43" s="85"/>
      <c r="R43" s="120"/>
      <c r="S43" s="137"/>
      <c r="T43" s="84"/>
      <c r="U43" s="85"/>
      <c r="V43" s="120"/>
      <c r="W43" s="167">
        <f t="shared" si="5"/>
        <v>0</v>
      </c>
      <c r="X43" s="36">
        <f t="shared" si="6"/>
        <v>0</v>
      </c>
      <c r="Y43" s="99"/>
      <c r="Z43" s="29"/>
      <c r="AA43" s="40"/>
      <c r="AB43" s="108"/>
      <c r="AC43" s="99"/>
    </row>
    <row r="44" spans="1:29" ht="15.75" thickBot="1" x14ac:dyDescent="0.3">
      <c r="A44" s="192"/>
      <c r="B44" s="86"/>
      <c r="C44" s="87"/>
      <c r="D44" s="87"/>
      <c r="E44" s="86"/>
      <c r="F44" s="121"/>
      <c r="G44" s="142"/>
      <c r="H44" s="87"/>
      <c r="I44" s="86"/>
      <c r="J44" s="121"/>
      <c r="K44" s="142"/>
      <c r="L44" s="87"/>
      <c r="M44" s="86"/>
      <c r="N44" s="121"/>
      <c r="O44" s="142"/>
      <c r="P44" s="87"/>
      <c r="Q44" s="86"/>
      <c r="R44" s="121"/>
      <c r="S44" s="142"/>
      <c r="T44" s="87"/>
      <c r="U44" s="86"/>
      <c r="V44" s="121"/>
      <c r="W44" s="168">
        <f t="shared" si="5"/>
        <v>0</v>
      </c>
      <c r="X44" s="89">
        <f t="shared" si="6"/>
        <v>0</v>
      </c>
      <c r="Y44" s="99"/>
      <c r="Z44" s="29"/>
      <c r="AA44" s="40"/>
      <c r="AB44" s="108"/>
      <c r="AC44" s="99"/>
    </row>
    <row r="45" spans="1:29" x14ac:dyDescent="0.2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122"/>
      <c r="X45" s="111"/>
      <c r="Y45" s="99"/>
      <c r="Z45" s="99"/>
      <c r="AA45" s="100"/>
      <c r="AB45" s="99"/>
      <c r="AC45" s="99"/>
    </row>
  </sheetData>
  <protectedRanges>
    <protectedRange sqref="E3:F3 I3:V3" name="Bereik1"/>
    <protectedRange sqref="B30:D44 K30:V44 E32:J44 G30:J31 G5:V7 G26:V29 I8:V13 G8:G14 G15:H15 K14:V14 I14:I15 G16:J22 M15:V20 K15:K22 G23:L25 O21:V22 M21:M25 Q23:V25 O23:O25 B5:E29 Z5:AA44" name="Bereik2"/>
    <protectedRange sqref="Z4:AA4" name="Bereik3"/>
    <protectedRange sqref="H8:H14 J14:J15 L15:L22 N21:N25 P23:P25 F5:F29" name="Bereik2_3_1"/>
  </protectedRanges>
  <sortState xmlns:xlrd2="http://schemas.microsoft.com/office/spreadsheetml/2017/richdata2" ref="B5:X21">
    <sortCondition ref="B5:B21"/>
  </sortState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97"/>
  <sheetViews>
    <sheetView workbookViewId="0">
      <selection activeCell="AD19" sqref="AD19"/>
    </sheetView>
  </sheetViews>
  <sheetFormatPr defaultRowHeight="15" x14ac:dyDescent="0.25"/>
  <cols>
    <col min="1" max="1" width="2.7109375" customWidth="1"/>
    <col min="2" max="2" width="16" customWidth="1"/>
    <col min="3" max="3" width="20.28515625" customWidth="1"/>
    <col min="4" max="4" width="5.7109375" customWidth="1"/>
    <col min="5" max="5" width="3.7109375" customWidth="1"/>
    <col min="6" max="6" width="4.7109375" customWidth="1"/>
    <col min="7" max="7" width="3.7109375" customWidth="1"/>
    <col min="8" max="8" width="4.7109375" customWidth="1"/>
    <col min="9" max="9" width="3.7109375" customWidth="1"/>
    <col min="10" max="10" width="4.7109375" customWidth="1"/>
    <col min="11" max="11" width="3.7109375" customWidth="1"/>
    <col min="12" max="12" width="4.7109375" customWidth="1"/>
    <col min="13" max="13" width="3.7109375" customWidth="1"/>
    <col min="14" max="14" width="4.7109375" customWidth="1"/>
    <col min="15" max="15" width="3.7109375" customWidth="1"/>
    <col min="16" max="16" width="4.7109375" customWidth="1"/>
    <col min="17" max="17" width="3.7109375" customWidth="1"/>
    <col min="18" max="18" width="4.7109375" customWidth="1"/>
    <col min="19" max="19" width="3.7109375" customWidth="1"/>
    <col min="20" max="20" width="4.7109375" customWidth="1"/>
    <col min="21" max="21" width="3.7109375" customWidth="1"/>
    <col min="22" max="22" width="4.7109375" customWidth="1"/>
    <col min="23" max="23" width="6.7109375" customWidth="1"/>
    <col min="24" max="24" width="7.7109375" customWidth="1"/>
    <col min="25" max="25" width="1.7109375" customWidth="1"/>
    <col min="26" max="26" width="22.7109375" customWidth="1"/>
    <col min="27" max="27" width="8.7109375" customWidth="1"/>
    <col min="28" max="28" width="10.42578125" bestFit="1" customWidth="1"/>
    <col min="29" max="29" width="2.7109375" customWidth="1"/>
  </cols>
  <sheetData>
    <row r="1" spans="1:29" ht="27" thickBot="1" x14ac:dyDescent="0.45">
      <c r="A1" s="143"/>
      <c r="B1" s="144"/>
      <c r="C1" s="144"/>
      <c r="D1" s="144"/>
      <c r="E1" s="324" t="s">
        <v>168</v>
      </c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144"/>
      <c r="X1" s="145"/>
      <c r="Y1" s="146"/>
      <c r="Z1" s="153" t="s">
        <v>0</v>
      </c>
      <c r="AA1" s="154"/>
      <c r="AB1" s="155"/>
      <c r="AC1" s="147"/>
    </row>
    <row r="2" spans="1:29" ht="15.75" thickBot="1" x14ac:dyDescent="0.3">
      <c r="A2" s="147"/>
      <c r="B2" s="147"/>
      <c r="C2" s="147"/>
      <c r="D2" s="147"/>
      <c r="E2" s="316" t="s">
        <v>1</v>
      </c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8"/>
      <c r="W2" s="148"/>
      <c r="X2" s="149"/>
      <c r="Y2" s="150"/>
      <c r="Z2" s="49"/>
      <c r="AA2" s="125" t="s">
        <v>2</v>
      </c>
      <c r="AB2" s="12">
        <f ca="1">TODAY()</f>
        <v>44893</v>
      </c>
      <c r="AC2" s="147"/>
    </row>
    <row r="3" spans="1:29" ht="15.75" thickBot="1" x14ac:dyDescent="0.3">
      <c r="A3" s="147"/>
      <c r="B3" s="147"/>
      <c r="C3" s="147"/>
      <c r="D3" s="147"/>
      <c r="E3" s="319" t="s">
        <v>31</v>
      </c>
      <c r="F3" s="320"/>
      <c r="G3" s="321" t="s">
        <v>207</v>
      </c>
      <c r="H3" s="322"/>
      <c r="I3" s="313" t="s">
        <v>19</v>
      </c>
      <c r="J3" s="320"/>
      <c r="K3" s="313" t="s">
        <v>3</v>
      </c>
      <c r="L3" s="320"/>
      <c r="M3" s="313" t="s">
        <v>460</v>
      </c>
      <c r="N3" s="320"/>
      <c r="O3" s="313" t="s">
        <v>141</v>
      </c>
      <c r="P3" s="320"/>
      <c r="Q3" s="313"/>
      <c r="R3" s="320"/>
      <c r="S3" s="313"/>
      <c r="T3" s="320"/>
      <c r="U3" s="313"/>
      <c r="V3" s="323"/>
      <c r="W3" s="113" t="s">
        <v>4</v>
      </c>
      <c r="X3" s="114" t="s">
        <v>5</v>
      </c>
      <c r="Y3" s="152"/>
      <c r="Z3" s="50"/>
      <c r="AA3" s="82" t="s">
        <v>6</v>
      </c>
      <c r="AB3" s="103" t="s">
        <v>0</v>
      </c>
      <c r="AC3" s="147"/>
    </row>
    <row r="4" spans="1:29" ht="15.75" thickBot="1" x14ac:dyDescent="0.3">
      <c r="A4" s="147"/>
      <c r="B4" s="73" t="s">
        <v>7</v>
      </c>
      <c r="C4" s="73" t="s">
        <v>8</v>
      </c>
      <c r="D4" s="73" t="s">
        <v>9</v>
      </c>
      <c r="E4" s="126" t="s">
        <v>14</v>
      </c>
      <c r="F4" s="163" t="s">
        <v>11</v>
      </c>
      <c r="G4" s="158" t="s">
        <v>14</v>
      </c>
      <c r="H4" s="159" t="s">
        <v>11</v>
      </c>
      <c r="I4" s="159" t="s">
        <v>14</v>
      </c>
      <c r="J4" s="159" t="s">
        <v>11</v>
      </c>
      <c r="K4" s="159" t="s">
        <v>14</v>
      </c>
      <c r="L4" s="159" t="s">
        <v>11</v>
      </c>
      <c r="M4" s="159" t="s">
        <v>14</v>
      </c>
      <c r="N4" s="159" t="s">
        <v>11</v>
      </c>
      <c r="O4" s="159" t="s">
        <v>14</v>
      </c>
      <c r="P4" s="159" t="s">
        <v>11</v>
      </c>
      <c r="Q4" s="159" t="s">
        <v>14</v>
      </c>
      <c r="R4" s="159" t="s">
        <v>11</v>
      </c>
      <c r="S4" s="159" t="s">
        <v>14</v>
      </c>
      <c r="T4" s="159" t="s">
        <v>11</v>
      </c>
      <c r="U4" s="159" t="s">
        <v>14</v>
      </c>
      <c r="V4" s="159" t="s">
        <v>11</v>
      </c>
      <c r="W4" s="127" t="s">
        <v>6</v>
      </c>
      <c r="X4" s="116" t="s">
        <v>12</v>
      </c>
      <c r="Y4" s="152"/>
      <c r="Z4" s="128" t="s">
        <v>7</v>
      </c>
      <c r="AA4" s="129"/>
      <c r="AB4" s="106"/>
      <c r="AC4" s="147"/>
    </row>
    <row r="5" spans="1:29" ht="15.75" thickBot="1" x14ac:dyDescent="0.3">
      <c r="A5" s="147"/>
      <c r="B5" s="257" t="s">
        <v>883</v>
      </c>
      <c r="C5" s="257" t="s">
        <v>463</v>
      </c>
      <c r="D5" s="257">
        <v>1967</v>
      </c>
      <c r="E5" s="299"/>
      <c r="F5" s="299"/>
      <c r="G5" s="169"/>
      <c r="H5" s="170"/>
      <c r="I5" s="165"/>
      <c r="J5" s="166"/>
      <c r="K5" s="169"/>
      <c r="L5" s="170"/>
      <c r="M5" s="165"/>
      <c r="N5" s="166"/>
      <c r="O5" s="169">
        <v>9</v>
      </c>
      <c r="P5" s="166">
        <v>7</v>
      </c>
      <c r="Q5" s="216"/>
      <c r="R5" s="217"/>
      <c r="S5" s="61"/>
      <c r="T5" s="31"/>
      <c r="U5" s="165"/>
      <c r="V5" s="166"/>
      <c r="W5" s="164">
        <f t="shared" ref="W5:W10" si="0">SUM(F5,H5,J5,L5,N5,P5,R5,T5,V5)</f>
        <v>7</v>
      </c>
      <c r="X5" s="130">
        <f t="shared" ref="X5:X36" si="1">COUNT(E5,G5,I5,K5,M5,O5,Q5,S5,U5)</f>
        <v>1</v>
      </c>
      <c r="Y5" s="150"/>
      <c r="Z5" s="299" t="s">
        <v>69</v>
      </c>
      <c r="AA5" s="40">
        <v>90</v>
      </c>
      <c r="AB5" s="108">
        <v>1</v>
      </c>
      <c r="AC5" s="147"/>
    </row>
    <row r="6" spans="1:29" ht="15.75" thickBot="1" x14ac:dyDescent="0.3">
      <c r="A6" s="147"/>
      <c r="B6" s="258" t="s">
        <v>214</v>
      </c>
      <c r="C6" s="257" t="s">
        <v>16</v>
      </c>
      <c r="D6" s="258">
        <v>1969</v>
      </c>
      <c r="E6" s="299">
        <v>3</v>
      </c>
      <c r="F6" s="299">
        <v>18</v>
      </c>
      <c r="G6" s="137">
        <v>8</v>
      </c>
      <c r="H6" s="84">
        <v>8</v>
      </c>
      <c r="I6" s="85"/>
      <c r="J6" s="120"/>
      <c r="K6" s="137">
        <v>15</v>
      </c>
      <c r="L6" s="84">
        <v>1</v>
      </c>
      <c r="M6" s="85">
        <v>23</v>
      </c>
      <c r="N6" s="120">
        <v>0</v>
      </c>
      <c r="O6" s="137"/>
      <c r="P6" s="120"/>
      <c r="Q6" s="200"/>
      <c r="R6" s="218"/>
      <c r="S6" s="29"/>
      <c r="T6" s="84"/>
      <c r="U6" s="85"/>
      <c r="V6" s="120"/>
      <c r="W6" s="164">
        <f t="shared" si="0"/>
        <v>27</v>
      </c>
      <c r="X6" s="131">
        <f t="shared" si="1"/>
        <v>4</v>
      </c>
      <c r="Y6" s="150"/>
      <c r="Z6" s="299" t="s">
        <v>285</v>
      </c>
      <c r="AA6" s="40">
        <v>81</v>
      </c>
      <c r="AB6" s="108">
        <v>2</v>
      </c>
      <c r="AC6" s="147"/>
    </row>
    <row r="7" spans="1:29" ht="15.75" thickBot="1" x14ac:dyDescent="0.3">
      <c r="A7" s="147"/>
      <c r="B7" s="257" t="s">
        <v>853</v>
      </c>
      <c r="C7" s="257" t="s">
        <v>330</v>
      </c>
      <c r="D7" s="257">
        <v>1981</v>
      </c>
      <c r="E7" s="299"/>
      <c r="F7" s="299"/>
      <c r="G7" s="137"/>
      <c r="H7" s="84"/>
      <c r="I7" s="85"/>
      <c r="J7" s="120"/>
      <c r="K7" s="137"/>
      <c r="L7" s="84"/>
      <c r="M7" s="85">
        <v>5</v>
      </c>
      <c r="N7" s="120">
        <v>14</v>
      </c>
      <c r="O7" s="137"/>
      <c r="P7" s="120"/>
      <c r="Q7" s="200"/>
      <c r="R7" s="218"/>
      <c r="S7" s="258"/>
      <c r="T7" s="84"/>
      <c r="U7" s="85"/>
      <c r="V7" s="120"/>
      <c r="W7" s="164">
        <f t="shared" si="0"/>
        <v>14</v>
      </c>
      <c r="X7" s="131">
        <f t="shared" si="1"/>
        <v>1</v>
      </c>
      <c r="Y7" s="150"/>
      <c r="Z7" s="299" t="s">
        <v>177</v>
      </c>
      <c r="AA7" s="40">
        <v>48</v>
      </c>
      <c r="AB7" s="108">
        <v>3</v>
      </c>
      <c r="AC7" s="147"/>
    </row>
    <row r="8" spans="1:29" ht="15.75" thickBot="1" x14ac:dyDescent="0.3">
      <c r="A8" s="147"/>
      <c r="B8" s="257" t="s">
        <v>440</v>
      </c>
      <c r="C8" s="257" t="s">
        <v>192</v>
      </c>
      <c r="D8" s="257">
        <v>1976</v>
      </c>
      <c r="E8" s="299"/>
      <c r="F8" s="299"/>
      <c r="G8" s="137"/>
      <c r="H8" s="84"/>
      <c r="I8" s="85">
        <v>13</v>
      </c>
      <c r="J8" s="120">
        <v>3</v>
      </c>
      <c r="K8" s="137"/>
      <c r="L8" s="84"/>
      <c r="M8" s="85"/>
      <c r="N8" s="120"/>
      <c r="O8" s="137"/>
      <c r="P8" s="120"/>
      <c r="Q8" s="200"/>
      <c r="R8" s="218"/>
      <c r="S8" s="258"/>
      <c r="T8" s="84"/>
      <c r="U8" s="85"/>
      <c r="V8" s="120"/>
      <c r="W8" s="164">
        <f t="shared" si="0"/>
        <v>3</v>
      </c>
      <c r="X8" s="131">
        <f t="shared" si="1"/>
        <v>1</v>
      </c>
      <c r="Y8" s="150"/>
      <c r="Z8" s="278"/>
      <c r="AA8" s="40"/>
      <c r="AB8" s="108"/>
      <c r="AC8" s="147"/>
    </row>
    <row r="9" spans="1:29" ht="15.75" thickBot="1" x14ac:dyDescent="0.3">
      <c r="A9" s="147"/>
      <c r="B9" s="257" t="s">
        <v>563</v>
      </c>
      <c r="C9" s="257" t="s">
        <v>564</v>
      </c>
      <c r="D9" s="257">
        <v>1990</v>
      </c>
      <c r="E9" s="299"/>
      <c r="F9" s="299"/>
      <c r="G9" s="137"/>
      <c r="H9" s="84"/>
      <c r="I9" s="85"/>
      <c r="J9" s="120"/>
      <c r="K9" s="137">
        <v>11</v>
      </c>
      <c r="L9" s="84">
        <v>5</v>
      </c>
      <c r="M9" s="85"/>
      <c r="N9" s="120"/>
      <c r="O9" s="137"/>
      <c r="P9" s="120"/>
      <c r="Q9" s="200"/>
      <c r="R9" s="218"/>
      <c r="S9" s="278"/>
      <c r="T9" s="84"/>
      <c r="U9" s="85"/>
      <c r="V9" s="120"/>
      <c r="W9" s="164">
        <f t="shared" si="0"/>
        <v>5</v>
      </c>
      <c r="X9" s="131">
        <f t="shared" si="1"/>
        <v>1</v>
      </c>
      <c r="Y9" s="150"/>
      <c r="Z9" s="278"/>
      <c r="AA9" s="40"/>
      <c r="AB9" s="108"/>
      <c r="AC9" s="147"/>
    </row>
    <row r="10" spans="1:29" ht="15.75" thickBot="1" x14ac:dyDescent="0.3">
      <c r="A10" s="147"/>
      <c r="B10" s="257" t="s">
        <v>916</v>
      </c>
      <c r="C10" s="257" t="s">
        <v>917</v>
      </c>
      <c r="D10" s="257">
        <v>1996</v>
      </c>
      <c r="E10" s="299"/>
      <c r="F10" s="299"/>
      <c r="G10" s="137"/>
      <c r="H10" s="84"/>
      <c r="I10" s="85"/>
      <c r="J10" s="120"/>
      <c r="K10" s="137"/>
      <c r="L10" s="84"/>
      <c r="M10" s="85"/>
      <c r="N10" s="120"/>
      <c r="O10" s="137">
        <v>4</v>
      </c>
      <c r="P10" s="120">
        <v>16</v>
      </c>
      <c r="Q10" s="200"/>
      <c r="R10" s="218"/>
      <c r="S10" s="258"/>
      <c r="T10" s="84"/>
      <c r="U10" s="85"/>
      <c r="V10" s="120"/>
      <c r="W10" s="164">
        <f t="shared" si="0"/>
        <v>16</v>
      </c>
      <c r="X10" s="131">
        <f t="shared" si="1"/>
        <v>1</v>
      </c>
      <c r="Y10" s="150"/>
      <c r="Z10" s="278"/>
      <c r="AA10" s="40"/>
      <c r="AB10" s="108"/>
      <c r="AC10" s="147"/>
    </row>
    <row r="11" spans="1:29" ht="15.75" thickBot="1" x14ac:dyDescent="0.3">
      <c r="A11" s="147"/>
      <c r="B11" s="257" t="s">
        <v>69</v>
      </c>
      <c r="C11" s="257" t="s">
        <v>70</v>
      </c>
      <c r="D11" s="257">
        <v>1987</v>
      </c>
      <c r="E11" s="299">
        <v>1</v>
      </c>
      <c r="F11" s="299">
        <v>25</v>
      </c>
      <c r="G11" s="137">
        <v>1</v>
      </c>
      <c r="H11" s="84">
        <v>25</v>
      </c>
      <c r="I11" s="85">
        <v>4</v>
      </c>
      <c r="J11" s="265">
        <v>16</v>
      </c>
      <c r="K11" s="137"/>
      <c r="L11" s="84"/>
      <c r="M11" s="85">
        <v>2</v>
      </c>
      <c r="N11" s="120">
        <v>20</v>
      </c>
      <c r="O11" s="137">
        <v>2</v>
      </c>
      <c r="P11" s="120">
        <v>20</v>
      </c>
      <c r="Q11" s="200"/>
      <c r="R11" s="218"/>
      <c r="S11" s="299"/>
      <c r="T11" s="84"/>
      <c r="U11" s="85"/>
      <c r="V11" s="120"/>
      <c r="W11" s="164">
        <f>SUM(F11,H11,J11,L11,N11,P11,R11,T11,V11)-J11</f>
        <v>90</v>
      </c>
      <c r="X11" s="263">
        <f t="shared" si="1"/>
        <v>5</v>
      </c>
      <c r="Y11" s="150"/>
      <c r="Z11" s="278"/>
      <c r="AA11" s="40"/>
      <c r="AB11" s="108"/>
      <c r="AC11" s="147"/>
    </row>
    <row r="12" spans="1:29" ht="15.75" thickBot="1" x14ac:dyDescent="0.3">
      <c r="A12" s="147"/>
      <c r="B12" s="257" t="s">
        <v>91</v>
      </c>
      <c r="C12" s="257" t="s">
        <v>31</v>
      </c>
      <c r="D12" s="257">
        <v>1982</v>
      </c>
      <c r="E12" s="299">
        <v>13</v>
      </c>
      <c r="F12" s="299">
        <v>3</v>
      </c>
      <c r="G12" s="137"/>
      <c r="H12" s="84"/>
      <c r="I12" s="85"/>
      <c r="J12" s="120"/>
      <c r="K12" s="137"/>
      <c r="L12" s="84"/>
      <c r="M12" s="85"/>
      <c r="N12" s="120"/>
      <c r="O12" s="137"/>
      <c r="P12" s="120"/>
      <c r="Q12" s="200"/>
      <c r="R12" s="218"/>
      <c r="S12" s="29"/>
      <c r="T12" s="84"/>
      <c r="U12" s="85"/>
      <c r="V12" s="120"/>
      <c r="W12" s="164">
        <f t="shared" ref="W12:W30" si="2">SUM(F12,H12,J12,L12,N12,P12,R12,T12,V12)</f>
        <v>3</v>
      </c>
      <c r="X12" s="131">
        <f t="shared" si="1"/>
        <v>1</v>
      </c>
      <c r="Y12" s="150"/>
      <c r="Z12" s="278"/>
      <c r="AA12" s="40"/>
      <c r="AB12" s="108"/>
      <c r="AC12" s="147"/>
    </row>
    <row r="13" spans="1:29" ht="15.75" thickBot="1" x14ac:dyDescent="0.3">
      <c r="A13" s="147"/>
      <c r="B13" s="257" t="s">
        <v>73</v>
      </c>
      <c r="C13" s="257" t="s">
        <v>18</v>
      </c>
      <c r="D13" s="257">
        <v>1986</v>
      </c>
      <c r="E13" s="299">
        <v>7</v>
      </c>
      <c r="F13" s="299">
        <v>10</v>
      </c>
      <c r="G13" s="137">
        <v>14</v>
      </c>
      <c r="H13" s="84">
        <v>2</v>
      </c>
      <c r="I13" s="85"/>
      <c r="J13" s="120"/>
      <c r="K13" s="137"/>
      <c r="L13" s="84"/>
      <c r="M13" s="85"/>
      <c r="N13" s="120"/>
      <c r="O13" s="137"/>
      <c r="P13" s="120"/>
      <c r="Q13" s="200"/>
      <c r="R13" s="218"/>
      <c r="S13" s="29"/>
      <c r="T13" s="84"/>
      <c r="U13" s="85"/>
      <c r="V13" s="120"/>
      <c r="W13" s="164">
        <f t="shared" si="2"/>
        <v>12</v>
      </c>
      <c r="X13" s="131">
        <f t="shared" si="1"/>
        <v>2</v>
      </c>
      <c r="Y13" s="150"/>
      <c r="Z13" s="278"/>
      <c r="AA13" s="40"/>
      <c r="AB13" s="108"/>
      <c r="AC13" s="147"/>
    </row>
    <row r="14" spans="1:29" ht="15.75" thickBot="1" x14ac:dyDescent="0.3">
      <c r="A14" s="147"/>
      <c r="B14" s="258" t="s">
        <v>288</v>
      </c>
      <c r="C14" s="257" t="s">
        <v>18</v>
      </c>
      <c r="D14" s="258">
        <v>1989</v>
      </c>
      <c r="E14" s="299"/>
      <c r="F14" s="299"/>
      <c r="G14" s="137">
        <v>5</v>
      </c>
      <c r="H14" s="84">
        <v>14</v>
      </c>
      <c r="I14" s="85"/>
      <c r="J14" s="120"/>
      <c r="K14" s="137"/>
      <c r="L14" s="84"/>
      <c r="M14" s="85"/>
      <c r="N14" s="120"/>
      <c r="O14" s="137"/>
      <c r="P14" s="120"/>
      <c r="Q14" s="200"/>
      <c r="R14" s="218"/>
      <c r="S14" s="29"/>
      <c r="T14" s="84"/>
      <c r="U14" s="85"/>
      <c r="V14" s="120"/>
      <c r="W14" s="164">
        <f t="shared" si="2"/>
        <v>14</v>
      </c>
      <c r="X14" s="131">
        <f t="shared" si="1"/>
        <v>1</v>
      </c>
      <c r="Y14" s="150"/>
      <c r="Z14" s="278"/>
      <c r="AA14" s="40"/>
      <c r="AB14" s="108"/>
      <c r="AC14" s="147"/>
    </row>
    <row r="15" spans="1:29" ht="15.75" thickBot="1" x14ac:dyDescent="0.3">
      <c r="A15" s="147"/>
      <c r="B15" s="257" t="s">
        <v>290</v>
      </c>
      <c r="C15" s="257" t="s">
        <v>16</v>
      </c>
      <c r="D15" s="257">
        <v>1988</v>
      </c>
      <c r="E15" s="299"/>
      <c r="F15" s="299"/>
      <c r="G15" s="137">
        <v>15</v>
      </c>
      <c r="H15" s="84">
        <v>1</v>
      </c>
      <c r="I15" s="85">
        <v>15</v>
      </c>
      <c r="J15" s="120">
        <v>1</v>
      </c>
      <c r="K15" s="137"/>
      <c r="L15" s="84"/>
      <c r="M15" s="85"/>
      <c r="N15" s="120"/>
      <c r="O15" s="137"/>
      <c r="P15" s="120"/>
      <c r="Q15" s="200"/>
      <c r="R15" s="218"/>
      <c r="S15" s="29"/>
      <c r="T15" s="84"/>
      <c r="U15" s="85"/>
      <c r="V15" s="120"/>
      <c r="W15" s="164">
        <f t="shared" si="2"/>
        <v>2</v>
      </c>
      <c r="X15" s="131">
        <f t="shared" si="1"/>
        <v>2</v>
      </c>
      <c r="Y15" s="150"/>
      <c r="Z15" s="278"/>
      <c r="AA15" s="40"/>
      <c r="AB15" s="108"/>
      <c r="AC15" s="147"/>
    </row>
    <row r="16" spans="1:29" ht="15.75" thickBot="1" x14ac:dyDescent="0.3">
      <c r="A16" s="147"/>
      <c r="B16" s="257" t="s">
        <v>856</v>
      </c>
      <c r="C16" s="257" t="s">
        <v>319</v>
      </c>
      <c r="D16" s="257">
        <v>1982</v>
      </c>
      <c r="E16" s="299"/>
      <c r="F16" s="299"/>
      <c r="G16" s="137"/>
      <c r="H16" s="84"/>
      <c r="I16" s="85"/>
      <c r="J16" s="120"/>
      <c r="K16" s="137"/>
      <c r="L16" s="84"/>
      <c r="M16" s="85">
        <v>14</v>
      </c>
      <c r="N16" s="120">
        <v>2</v>
      </c>
      <c r="O16" s="137"/>
      <c r="P16" s="120"/>
      <c r="Q16" s="200"/>
      <c r="R16" s="218"/>
      <c r="S16" s="29"/>
      <c r="T16" s="84"/>
      <c r="U16" s="85"/>
      <c r="V16" s="120"/>
      <c r="W16" s="164">
        <f t="shared" si="2"/>
        <v>2</v>
      </c>
      <c r="X16" s="131">
        <f t="shared" si="1"/>
        <v>1</v>
      </c>
      <c r="Y16" s="150"/>
      <c r="Z16" s="278"/>
      <c r="AA16" s="40"/>
      <c r="AB16" s="108"/>
      <c r="AC16" s="147"/>
    </row>
    <row r="17" spans="1:29" ht="15.75" thickBot="1" x14ac:dyDescent="0.3">
      <c r="A17" s="147"/>
      <c r="B17" s="257" t="s">
        <v>421</v>
      </c>
      <c r="C17" s="257" t="s">
        <v>422</v>
      </c>
      <c r="D17" s="257">
        <v>1992</v>
      </c>
      <c r="E17" s="299"/>
      <c r="F17" s="299"/>
      <c r="G17" s="137"/>
      <c r="H17" s="84"/>
      <c r="I17" s="85">
        <v>1</v>
      </c>
      <c r="J17" s="120">
        <v>25</v>
      </c>
      <c r="K17" s="137"/>
      <c r="L17" s="84"/>
      <c r="M17" s="85"/>
      <c r="N17" s="120"/>
      <c r="O17" s="137"/>
      <c r="P17" s="120"/>
      <c r="Q17" s="200"/>
      <c r="R17" s="218"/>
      <c r="S17" s="29"/>
      <c r="T17" s="84"/>
      <c r="U17" s="85"/>
      <c r="V17" s="120"/>
      <c r="W17" s="164">
        <f t="shared" si="2"/>
        <v>25</v>
      </c>
      <c r="X17" s="131">
        <f t="shared" si="1"/>
        <v>1</v>
      </c>
      <c r="Y17" s="150"/>
      <c r="Z17" s="278"/>
      <c r="AA17" s="40"/>
      <c r="AB17" s="108"/>
      <c r="AC17" s="147"/>
    </row>
    <row r="18" spans="1:29" ht="15.75" thickBot="1" x14ac:dyDescent="0.3">
      <c r="A18" s="147"/>
      <c r="B18" s="258" t="s">
        <v>557</v>
      </c>
      <c r="C18" s="257" t="s">
        <v>558</v>
      </c>
      <c r="D18" s="258">
        <v>1986</v>
      </c>
      <c r="E18" s="299"/>
      <c r="F18" s="299"/>
      <c r="G18" s="137"/>
      <c r="H18" s="84"/>
      <c r="I18" s="85"/>
      <c r="J18" s="120"/>
      <c r="K18" s="137">
        <v>1</v>
      </c>
      <c r="L18" s="84">
        <v>25</v>
      </c>
      <c r="M18" s="85"/>
      <c r="N18" s="120"/>
      <c r="O18" s="137"/>
      <c r="P18" s="120"/>
      <c r="Q18" s="200"/>
      <c r="R18" s="218"/>
      <c r="S18" s="258"/>
      <c r="T18" s="84"/>
      <c r="U18" s="85"/>
      <c r="V18" s="120"/>
      <c r="W18" s="164">
        <f t="shared" si="2"/>
        <v>25</v>
      </c>
      <c r="X18" s="131">
        <f t="shared" si="1"/>
        <v>1</v>
      </c>
      <c r="Y18" s="150"/>
      <c r="Z18" s="278"/>
      <c r="AA18" s="40"/>
      <c r="AB18" s="108"/>
      <c r="AC18" s="147"/>
    </row>
    <row r="19" spans="1:29" ht="15.75" thickBot="1" x14ac:dyDescent="0.3">
      <c r="A19" s="147"/>
      <c r="B19" s="278" t="s">
        <v>557</v>
      </c>
      <c r="C19" s="257" t="s">
        <v>16</v>
      </c>
      <c r="D19" s="278">
        <v>1986</v>
      </c>
      <c r="E19" s="299"/>
      <c r="F19" s="299"/>
      <c r="G19" s="137"/>
      <c r="H19" s="84"/>
      <c r="I19" s="85"/>
      <c r="J19" s="120"/>
      <c r="K19" s="137"/>
      <c r="L19" s="84"/>
      <c r="M19" s="85">
        <v>1</v>
      </c>
      <c r="N19" s="120">
        <v>25</v>
      </c>
      <c r="O19" s="137"/>
      <c r="P19" s="120"/>
      <c r="Q19" s="200"/>
      <c r="R19" s="218"/>
      <c r="S19" s="29"/>
      <c r="T19" s="84"/>
      <c r="U19" s="85"/>
      <c r="V19" s="120"/>
      <c r="W19" s="164">
        <f t="shared" si="2"/>
        <v>25</v>
      </c>
      <c r="X19" s="131">
        <f t="shared" si="1"/>
        <v>1</v>
      </c>
      <c r="Y19" s="150"/>
      <c r="Z19" s="278"/>
      <c r="AA19" s="40"/>
      <c r="AB19" s="108"/>
      <c r="AC19" s="147"/>
    </row>
    <row r="20" spans="1:29" ht="15.75" thickBot="1" x14ac:dyDescent="0.3">
      <c r="A20" s="147"/>
      <c r="B20" s="85" t="s">
        <v>72</v>
      </c>
      <c r="C20" s="29" t="s">
        <v>18</v>
      </c>
      <c r="D20" s="84">
        <v>1992</v>
      </c>
      <c r="E20" s="85">
        <v>6</v>
      </c>
      <c r="F20" s="117">
        <v>12</v>
      </c>
      <c r="G20" s="137"/>
      <c r="H20" s="84"/>
      <c r="I20" s="85"/>
      <c r="J20" s="120"/>
      <c r="K20" s="137"/>
      <c r="L20" s="84"/>
      <c r="M20" s="85"/>
      <c r="N20" s="120"/>
      <c r="O20" s="137"/>
      <c r="P20" s="120"/>
      <c r="Q20" s="200"/>
      <c r="R20" s="218"/>
      <c r="S20" s="29"/>
      <c r="T20" s="84"/>
      <c r="U20" s="85"/>
      <c r="V20" s="120"/>
      <c r="W20" s="164">
        <f t="shared" si="2"/>
        <v>12</v>
      </c>
      <c r="X20" s="131">
        <f t="shared" si="1"/>
        <v>1</v>
      </c>
      <c r="Y20" s="150"/>
      <c r="Z20" s="278"/>
      <c r="AA20" s="40"/>
      <c r="AB20" s="108"/>
      <c r="AC20" s="147"/>
    </row>
    <row r="21" spans="1:29" ht="15.75" thickBot="1" x14ac:dyDescent="0.3">
      <c r="A21" s="147"/>
      <c r="B21" s="258" t="s">
        <v>88</v>
      </c>
      <c r="C21" s="258" t="s">
        <v>3</v>
      </c>
      <c r="D21" s="258">
        <v>1973</v>
      </c>
      <c r="E21" s="85">
        <v>10</v>
      </c>
      <c r="F21" s="117">
        <v>6</v>
      </c>
      <c r="G21" s="299"/>
      <c r="H21" s="299"/>
      <c r="I21" s="85"/>
      <c r="J21" s="120"/>
      <c r="K21" s="137"/>
      <c r="L21" s="84"/>
      <c r="M21" s="85"/>
      <c r="N21" s="120"/>
      <c r="O21" s="137"/>
      <c r="P21" s="120"/>
      <c r="Q21" s="200"/>
      <c r="R21" s="218"/>
      <c r="S21" s="29"/>
      <c r="T21" s="84"/>
      <c r="U21" s="85"/>
      <c r="V21" s="120"/>
      <c r="W21" s="164">
        <f t="shared" si="2"/>
        <v>6</v>
      </c>
      <c r="X21" s="131">
        <f t="shared" si="1"/>
        <v>1</v>
      </c>
      <c r="Y21" s="150"/>
      <c r="Z21" s="278"/>
      <c r="AA21" s="40"/>
      <c r="AB21" s="108"/>
      <c r="AC21" s="147"/>
    </row>
    <row r="22" spans="1:29" ht="15.75" thickBot="1" x14ac:dyDescent="0.3">
      <c r="A22" s="147"/>
      <c r="B22" s="278" t="s">
        <v>914</v>
      </c>
      <c r="C22" s="258" t="s">
        <v>417</v>
      </c>
      <c r="D22" s="278">
        <v>1981</v>
      </c>
      <c r="E22" s="85"/>
      <c r="F22" s="117"/>
      <c r="G22" s="299"/>
      <c r="H22" s="299"/>
      <c r="I22" s="85"/>
      <c r="J22" s="120"/>
      <c r="K22" s="137"/>
      <c r="L22" s="84"/>
      <c r="M22" s="85">
        <v>11</v>
      </c>
      <c r="N22" s="120">
        <v>5</v>
      </c>
      <c r="O22" s="137"/>
      <c r="P22" s="120"/>
      <c r="Q22" s="200"/>
      <c r="R22" s="218"/>
      <c r="S22" s="29"/>
      <c r="T22" s="84"/>
      <c r="U22" s="85"/>
      <c r="V22" s="120"/>
      <c r="W22" s="164">
        <f t="shared" si="2"/>
        <v>5</v>
      </c>
      <c r="X22" s="131">
        <f t="shared" si="1"/>
        <v>1</v>
      </c>
      <c r="Y22" s="150"/>
      <c r="Z22" s="278"/>
      <c r="AA22" s="40"/>
      <c r="AB22" s="108"/>
      <c r="AC22" s="147"/>
    </row>
    <row r="23" spans="1:29" ht="15.75" thickBot="1" x14ac:dyDescent="0.3">
      <c r="A23" s="147"/>
      <c r="B23" s="258" t="s">
        <v>117</v>
      </c>
      <c r="C23" s="258" t="s">
        <v>118</v>
      </c>
      <c r="D23" s="258">
        <v>1962</v>
      </c>
      <c r="E23" s="85">
        <v>9</v>
      </c>
      <c r="F23" s="117">
        <v>7</v>
      </c>
      <c r="G23" s="299"/>
      <c r="H23" s="299"/>
      <c r="I23" s="85"/>
      <c r="J23" s="120"/>
      <c r="K23" s="137"/>
      <c r="L23" s="84"/>
      <c r="M23" s="85"/>
      <c r="N23" s="120"/>
      <c r="O23" s="137"/>
      <c r="P23" s="120"/>
      <c r="Q23" s="200"/>
      <c r="R23" s="218"/>
      <c r="S23" s="29"/>
      <c r="T23" s="84"/>
      <c r="U23" s="85"/>
      <c r="V23" s="120"/>
      <c r="W23" s="164">
        <f t="shared" si="2"/>
        <v>7</v>
      </c>
      <c r="X23" s="131">
        <f t="shared" si="1"/>
        <v>1</v>
      </c>
      <c r="Y23" s="150"/>
      <c r="Z23" s="278"/>
      <c r="AA23" s="40"/>
      <c r="AB23" s="108"/>
      <c r="AC23" s="147"/>
    </row>
    <row r="24" spans="1:29" ht="15.75" thickBot="1" x14ac:dyDescent="0.3">
      <c r="A24" s="147"/>
      <c r="B24" s="258" t="s">
        <v>839</v>
      </c>
      <c r="C24" s="258" t="s">
        <v>18</v>
      </c>
      <c r="D24" s="258">
        <v>1988</v>
      </c>
      <c r="E24" s="85"/>
      <c r="F24" s="117"/>
      <c r="G24" s="299"/>
      <c r="H24" s="299"/>
      <c r="I24" s="85"/>
      <c r="J24" s="120"/>
      <c r="K24" s="137"/>
      <c r="L24" s="84"/>
      <c r="M24" s="85">
        <v>4</v>
      </c>
      <c r="N24" s="120">
        <v>16</v>
      </c>
      <c r="O24" s="137"/>
      <c r="P24" s="120"/>
      <c r="Q24" s="200"/>
      <c r="R24" s="218"/>
      <c r="S24" s="29"/>
      <c r="T24" s="84"/>
      <c r="U24" s="85"/>
      <c r="V24" s="120"/>
      <c r="W24" s="164">
        <f t="shared" si="2"/>
        <v>16</v>
      </c>
      <c r="X24" s="131">
        <f t="shared" si="1"/>
        <v>1</v>
      </c>
      <c r="Y24" s="150"/>
      <c r="Z24" s="278"/>
      <c r="AA24" s="40"/>
      <c r="AB24" s="108"/>
      <c r="AC24" s="147"/>
    </row>
    <row r="25" spans="1:29" ht="15.75" thickBot="1" x14ac:dyDescent="0.3">
      <c r="A25" s="147"/>
      <c r="B25" s="299" t="s">
        <v>96</v>
      </c>
      <c r="C25" s="258" t="s">
        <v>97</v>
      </c>
      <c r="D25" s="299">
        <v>1966</v>
      </c>
      <c r="E25" s="85">
        <v>8</v>
      </c>
      <c r="F25" s="117">
        <v>8</v>
      </c>
      <c r="G25" s="299"/>
      <c r="H25" s="299"/>
      <c r="I25" s="85"/>
      <c r="J25" s="120"/>
      <c r="K25" s="137"/>
      <c r="L25" s="84"/>
      <c r="M25" s="85"/>
      <c r="N25" s="120"/>
      <c r="O25" s="137">
        <v>8</v>
      </c>
      <c r="P25" s="120">
        <v>8</v>
      </c>
      <c r="Q25" s="200"/>
      <c r="R25" s="218"/>
      <c r="S25" s="29"/>
      <c r="T25" s="84"/>
      <c r="U25" s="85"/>
      <c r="V25" s="120"/>
      <c r="W25" s="164">
        <f t="shared" si="2"/>
        <v>16</v>
      </c>
      <c r="X25" s="131">
        <f t="shared" si="1"/>
        <v>2</v>
      </c>
      <c r="Y25" s="150"/>
      <c r="Z25" s="278"/>
      <c r="AA25" s="40"/>
      <c r="AB25" s="108"/>
      <c r="AC25" s="147"/>
    </row>
    <row r="26" spans="1:29" ht="15.75" thickBot="1" x14ac:dyDescent="0.3">
      <c r="A26" s="147"/>
      <c r="B26" s="278" t="s">
        <v>215</v>
      </c>
      <c r="C26" s="258" t="s">
        <v>16</v>
      </c>
      <c r="D26" s="278">
        <v>1966</v>
      </c>
      <c r="E26" s="85"/>
      <c r="F26" s="117"/>
      <c r="G26" s="299">
        <v>11</v>
      </c>
      <c r="H26" s="299">
        <v>5</v>
      </c>
      <c r="I26" s="85">
        <v>9</v>
      </c>
      <c r="J26" s="120">
        <v>7</v>
      </c>
      <c r="K26" s="137"/>
      <c r="L26" s="84"/>
      <c r="M26" s="85">
        <v>26</v>
      </c>
      <c r="N26" s="120">
        <v>0</v>
      </c>
      <c r="O26" s="137">
        <v>7</v>
      </c>
      <c r="P26" s="120">
        <v>10</v>
      </c>
      <c r="Q26" s="200"/>
      <c r="R26" s="218"/>
      <c r="S26" s="29"/>
      <c r="T26" s="84"/>
      <c r="U26" s="85"/>
      <c r="V26" s="120"/>
      <c r="W26" s="164">
        <f t="shared" si="2"/>
        <v>22</v>
      </c>
      <c r="X26" s="131">
        <f t="shared" si="1"/>
        <v>4</v>
      </c>
      <c r="Y26" s="150"/>
      <c r="Z26" s="278"/>
      <c r="AA26" s="40"/>
      <c r="AB26" s="108"/>
      <c r="AC26" s="147"/>
    </row>
    <row r="27" spans="1:29" ht="15.75" thickBot="1" x14ac:dyDescent="0.3">
      <c r="A27" s="147"/>
      <c r="B27" s="258" t="s">
        <v>611</v>
      </c>
      <c r="C27" s="258" t="s">
        <v>134</v>
      </c>
      <c r="D27" s="258">
        <v>1978</v>
      </c>
      <c r="E27" s="85"/>
      <c r="F27" s="117"/>
      <c r="G27" s="299"/>
      <c r="H27" s="299"/>
      <c r="I27" s="85"/>
      <c r="J27" s="120"/>
      <c r="K27" s="137">
        <v>2</v>
      </c>
      <c r="L27" s="84">
        <v>20</v>
      </c>
      <c r="M27" s="85"/>
      <c r="N27" s="120"/>
      <c r="O27" s="137"/>
      <c r="P27" s="120"/>
      <c r="Q27" s="200"/>
      <c r="R27" s="218"/>
      <c r="S27" s="29"/>
      <c r="T27" s="84"/>
      <c r="U27" s="85"/>
      <c r="V27" s="120"/>
      <c r="W27" s="164">
        <f t="shared" si="2"/>
        <v>20</v>
      </c>
      <c r="X27" s="131">
        <f t="shared" si="1"/>
        <v>1</v>
      </c>
      <c r="Y27" s="150"/>
      <c r="Z27" s="278"/>
      <c r="AA27" s="40"/>
      <c r="AB27" s="108"/>
      <c r="AC27" s="147"/>
    </row>
    <row r="28" spans="1:29" ht="15.75" thickBot="1" x14ac:dyDescent="0.3">
      <c r="A28" s="147"/>
      <c r="B28" s="258" t="s">
        <v>119</v>
      </c>
      <c r="C28" s="258" t="s">
        <v>120</v>
      </c>
      <c r="D28" s="258">
        <v>1959</v>
      </c>
      <c r="E28" s="85">
        <v>15</v>
      </c>
      <c r="F28" s="117">
        <v>1</v>
      </c>
      <c r="G28" s="299"/>
      <c r="H28" s="299"/>
      <c r="I28" s="85"/>
      <c r="J28" s="120"/>
      <c r="K28" s="137"/>
      <c r="L28" s="84"/>
      <c r="M28" s="85"/>
      <c r="N28" s="120"/>
      <c r="O28" s="137"/>
      <c r="P28" s="120"/>
      <c r="Q28" s="200"/>
      <c r="R28" s="218"/>
      <c r="S28" s="29"/>
      <c r="T28" s="84"/>
      <c r="U28" s="85"/>
      <c r="V28" s="120"/>
      <c r="W28" s="164">
        <f t="shared" si="2"/>
        <v>1</v>
      </c>
      <c r="X28" s="131">
        <f t="shared" si="1"/>
        <v>1</v>
      </c>
      <c r="Y28" s="150"/>
      <c r="Z28" s="278"/>
      <c r="AA28" s="40"/>
      <c r="AB28" s="108"/>
      <c r="AC28" s="147"/>
    </row>
    <row r="29" spans="1:29" ht="15.75" thickBot="1" x14ac:dyDescent="0.3">
      <c r="A29" s="147"/>
      <c r="B29" s="258" t="s">
        <v>457</v>
      </c>
      <c r="C29" s="258" t="s">
        <v>447</v>
      </c>
      <c r="D29" s="258">
        <v>1968</v>
      </c>
      <c r="E29" s="85"/>
      <c r="F29" s="117"/>
      <c r="G29" s="299"/>
      <c r="H29" s="299"/>
      <c r="I29" s="85">
        <v>8</v>
      </c>
      <c r="J29" s="120">
        <v>8</v>
      </c>
      <c r="K29" s="137"/>
      <c r="L29" s="84"/>
      <c r="M29" s="85"/>
      <c r="N29" s="120"/>
      <c r="O29" s="137"/>
      <c r="P29" s="120"/>
      <c r="Q29" s="200"/>
      <c r="R29" s="218"/>
      <c r="S29" s="29"/>
      <c r="T29" s="84"/>
      <c r="U29" s="85"/>
      <c r="V29" s="120"/>
      <c r="W29" s="164">
        <f t="shared" si="2"/>
        <v>8</v>
      </c>
      <c r="X29" s="131">
        <f t="shared" si="1"/>
        <v>1</v>
      </c>
      <c r="Y29" s="150"/>
      <c r="Z29" s="278"/>
      <c r="AA29" s="40"/>
      <c r="AB29" s="108"/>
      <c r="AC29" s="147"/>
    </row>
    <row r="30" spans="1:29" ht="15.75" thickBot="1" x14ac:dyDescent="0.3">
      <c r="A30" s="147"/>
      <c r="B30" s="258" t="s">
        <v>121</v>
      </c>
      <c r="C30" s="258" t="s">
        <v>25</v>
      </c>
      <c r="D30" s="258">
        <v>1956</v>
      </c>
      <c r="E30" s="85"/>
      <c r="F30" s="117"/>
      <c r="G30" s="299"/>
      <c r="H30" s="299"/>
      <c r="I30" s="85"/>
      <c r="J30" s="120"/>
      <c r="K30" s="137"/>
      <c r="L30" s="84"/>
      <c r="M30" s="85"/>
      <c r="N30" s="120"/>
      <c r="O30" s="137">
        <v>14</v>
      </c>
      <c r="P30" s="120">
        <v>2</v>
      </c>
      <c r="Q30" s="200"/>
      <c r="R30" s="218"/>
      <c r="S30" s="29"/>
      <c r="T30" s="84"/>
      <c r="U30" s="85"/>
      <c r="V30" s="120"/>
      <c r="W30" s="164">
        <f t="shared" si="2"/>
        <v>2</v>
      </c>
      <c r="X30" s="131">
        <f t="shared" si="1"/>
        <v>1</v>
      </c>
      <c r="Y30" s="150"/>
      <c r="Z30" s="278"/>
      <c r="AA30" s="40"/>
      <c r="AB30" s="108"/>
      <c r="AC30" s="147"/>
    </row>
    <row r="31" spans="1:29" ht="15.75" thickBot="1" x14ac:dyDescent="0.3">
      <c r="A31" s="147"/>
      <c r="B31" s="258" t="s">
        <v>87</v>
      </c>
      <c r="C31" s="258" t="s">
        <v>25</v>
      </c>
      <c r="D31" s="258">
        <v>1975</v>
      </c>
      <c r="E31" s="85">
        <v>4</v>
      </c>
      <c r="F31" s="117">
        <v>16</v>
      </c>
      <c r="G31" s="299">
        <v>12</v>
      </c>
      <c r="H31" s="299">
        <v>4</v>
      </c>
      <c r="I31" s="85">
        <v>10</v>
      </c>
      <c r="J31" s="120">
        <v>6</v>
      </c>
      <c r="K31" s="137">
        <v>14</v>
      </c>
      <c r="L31" s="262">
        <v>2</v>
      </c>
      <c r="M31" s="85"/>
      <c r="N31" s="120"/>
      <c r="O31" s="137">
        <v>6</v>
      </c>
      <c r="P31" s="120">
        <v>12</v>
      </c>
      <c r="Q31" s="200"/>
      <c r="R31" s="218"/>
      <c r="S31" s="29"/>
      <c r="T31" s="84"/>
      <c r="U31" s="85"/>
      <c r="V31" s="120"/>
      <c r="W31" s="164">
        <f>SUM(F31,H31,J31,L31,N31,P31,R31,T31,V31)-L31</f>
        <v>38</v>
      </c>
      <c r="X31" s="263">
        <f t="shared" si="1"/>
        <v>5</v>
      </c>
      <c r="Y31" s="150"/>
      <c r="Z31" s="278"/>
      <c r="AA31" s="40"/>
      <c r="AB31" s="108"/>
      <c r="AC31" s="147"/>
    </row>
    <row r="32" spans="1:29" ht="15.75" thickBot="1" x14ac:dyDescent="0.3">
      <c r="A32" s="147"/>
      <c r="B32" s="258" t="s">
        <v>615</v>
      </c>
      <c r="C32" s="258" t="s">
        <v>599</v>
      </c>
      <c r="D32" s="258">
        <v>1976</v>
      </c>
      <c r="E32" s="85"/>
      <c r="F32" s="117"/>
      <c r="G32" s="299"/>
      <c r="H32" s="299"/>
      <c r="I32" s="299"/>
      <c r="J32" s="299"/>
      <c r="K32" s="137">
        <v>9</v>
      </c>
      <c r="L32" s="84">
        <v>7</v>
      </c>
      <c r="M32" s="85"/>
      <c r="N32" s="120"/>
      <c r="O32" s="137"/>
      <c r="P32" s="120"/>
      <c r="Q32" s="200"/>
      <c r="R32" s="218"/>
      <c r="S32" s="29"/>
      <c r="T32" s="84"/>
      <c r="U32" s="85"/>
      <c r="V32" s="120"/>
      <c r="W32" s="164">
        <f t="shared" ref="W32:W50" si="3">SUM(F32,H32,J32,L32,N32,P32,R32,T32,V32)</f>
        <v>7</v>
      </c>
      <c r="X32" s="131">
        <f t="shared" si="1"/>
        <v>1</v>
      </c>
      <c r="Y32" s="150"/>
      <c r="Z32" s="278"/>
      <c r="AA32" s="40"/>
      <c r="AB32" s="108"/>
      <c r="AC32" s="147"/>
    </row>
    <row r="33" spans="1:29" ht="15.75" thickBot="1" x14ac:dyDescent="0.3">
      <c r="A33" s="147"/>
      <c r="B33" s="258" t="s">
        <v>458</v>
      </c>
      <c r="C33" s="258" t="s">
        <v>16</v>
      </c>
      <c r="D33" s="258">
        <v>1971</v>
      </c>
      <c r="E33" s="85"/>
      <c r="F33" s="117"/>
      <c r="G33" s="299"/>
      <c r="H33" s="299"/>
      <c r="I33" s="299">
        <v>14</v>
      </c>
      <c r="J33" s="299">
        <v>2</v>
      </c>
      <c r="K33" s="137"/>
      <c r="L33" s="84"/>
      <c r="M33" s="85"/>
      <c r="N33" s="120"/>
      <c r="O33" s="137"/>
      <c r="P33" s="120"/>
      <c r="Q33" s="200"/>
      <c r="R33" s="218"/>
      <c r="S33" s="29"/>
      <c r="T33" s="84"/>
      <c r="U33" s="85"/>
      <c r="V33" s="120"/>
      <c r="W33" s="164">
        <f t="shared" si="3"/>
        <v>2</v>
      </c>
      <c r="X33" s="131">
        <f t="shared" si="1"/>
        <v>1</v>
      </c>
      <c r="Y33" s="150"/>
      <c r="Z33" s="278"/>
      <c r="AA33" s="40"/>
      <c r="AB33" s="108"/>
      <c r="AC33" s="147"/>
    </row>
    <row r="34" spans="1:29" ht="15.75" thickBot="1" x14ac:dyDescent="0.3">
      <c r="A34" s="147"/>
      <c r="B34" s="258" t="s">
        <v>612</v>
      </c>
      <c r="C34" s="258" t="s">
        <v>3</v>
      </c>
      <c r="D34" s="258">
        <v>1982</v>
      </c>
      <c r="E34" s="85"/>
      <c r="F34" s="117"/>
      <c r="G34" s="299"/>
      <c r="H34" s="299"/>
      <c r="I34" s="299"/>
      <c r="J34" s="299"/>
      <c r="K34" s="137">
        <v>5</v>
      </c>
      <c r="L34" s="84">
        <v>14</v>
      </c>
      <c r="M34" s="85">
        <v>8</v>
      </c>
      <c r="N34" s="120">
        <v>8</v>
      </c>
      <c r="O34" s="137"/>
      <c r="P34" s="120"/>
      <c r="Q34" s="200"/>
      <c r="R34" s="218"/>
      <c r="S34" s="29"/>
      <c r="T34" s="84"/>
      <c r="U34" s="85"/>
      <c r="V34" s="120"/>
      <c r="W34" s="164">
        <f t="shared" si="3"/>
        <v>22</v>
      </c>
      <c r="X34" s="131">
        <f t="shared" si="1"/>
        <v>2</v>
      </c>
      <c r="Y34" s="150"/>
      <c r="Z34" s="278"/>
      <c r="AA34" s="40"/>
      <c r="AB34" s="108"/>
      <c r="AC34" s="147"/>
    </row>
    <row r="35" spans="1:29" ht="15.75" thickBot="1" x14ac:dyDescent="0.3">
      <c r="A35" s="147"/>
      <c r="B35" s="258" t="s">
        <v>180</v>
      </c>
      <c r="C35" s="258" t="s">
        <v>181</v>
      </c>
      <c r="D35" s="258">
        <v>1982</v>
      </c>
      <c r="E35" s="85"/>
      <c r="F35" s="117"/>
      <c r="G35" s="299">
        <v>9</v>
      </c>
      <c r="H35" s="299">
        <v>7</v>
      </c>
      <c r="I35" s="299"/>
      <c r="J35" s="299"/>
      <c r="K35" s="137"/>
      <c r="L35" s="84"/>
      <c r="M35" s="85"/>
      <c r="N35" s="120"/>
      <c r="O35" s="137"/>
      <c r="P35" s="120"/>
      <c r="Q35" s="200"/>
      <c r="R35" s="218"/>
      <c r="S35" s="29"/>
      <c r="T35" s="84"/>
      <c r="U35" s="85"/>
      <c r="V35" s="120"/>
      <c r="W35" s="164">
        <f t="shared" si="3"/>
        <v>7</v>
      </c>
      <c r="X35" s="131">
        <f t="shared" si="1"/>
        <v>1</v>
      </c>
      <c r="Y35" s="150"/>
      <c r="Z35" s="278"/>
      <c r="AA35" s="40"/>
      <c r="AB35" s="108"/>
      <c r="AC35" s="147"/>
    </row>
    <row r="36" spans="1:29" ht="15.75" thickBot="1" x14ac:dyDescent="0.3">
      <c r="A36" s="147"/>
      <c r="B36" s="258" t="s">
        <v>826</v>
      </c>
      <c r="C36" s="258" t="s">
        <v>16</v>
      </c>
      <c r="D36" s="258">
        <v>1969</v>
      </c>
      <c r="E36" s="85"/>
      <c r="F36" s="117"/>
      <c r="G36" s="137"/>
      <c r="H36" s="84"/>
      <c r="I36" s="299"/>
      <c r="J36" s="299"/>
      <c r="K36" s="137"/>
      <c r="L36" s="84"/>
      <c r="M36" s="85">
        <v>13</v>
      </c>
      <c r="N36" s="120">
        <v>3</v>
      </c>
      <c r="O36" s="137"/>
      <c r="P36" s="120"/>
      <c r="Q36" s="200"/>
      <c r="R36" s="218"/>
      <c r="S36" s="29"/>
      <c r="T36" s="84"/>
      <c r="U36" s="85"/>
      <c r="V36" s="120"/>
      <c r="W36" s="164">
        <f t="shared" si="3"/>
        <v>3</v>
      </c>
      <c r="X36" s="131">
        <f t="shared" si="1"/>
        <v>1</v>
      </c>
      <c r="Y36" s="150"/>
      <c r="Z36" s="278"/>
      <c r="AA36" s="40"/>
      <c r="AB36" s="108"/>
      <c r="AC36" s="147"/>
    </row>
    <row r="37" spans="1:29" ht="15.75" thickBot="1" x14ac:dyDescent="0.3">
      <c r="A37" s="147"/>
      <c r="B37" s="258" t="s">
        <v>613</v>
      </c>
      <c r="C37" s="258" t="s">
        <v>614</v>
      </c>
      <c r="D37" s="258">
        <v>1979</v>
      </c>
      <c r="E37" s="85"/>
      <c r="F37" s="117"/>
      <c r="G37" s="137"/>
      <c r="H37" s="84"/>
      <c r="I37" s="299"/>
      <c r="J37" s="299"/>
      <c r="K37" s="137">
        <v>6</v>
      </c>
      <c r="L37" s="84">
        <v>12</v>
      </c>
      <c r="M37" s="85"/>
      <c r="N37" s="120"/>
      <c r="O37" s="137"/>
      <c r="P37" s="120"/>
      <c r="Q37" s="200"/>
      <c r="R37" s="218"/>
      <c r="S37" s="29"/>
      <c r="T37" s="84"/>
      <c r="U37" s="85"/>
      <c r="V37" s="120"/>
      <c r="W37" s="164">
        <f t="shared" si="3"/>
        <v>12</v>
      </c>
      <c r="X37" s="131">
        <f t="shared" ref="X37:X71" si="4">COUNT(E37,G37,I37,K37,M37,O37,Q37,S37,U37)</f>
        <v>1</v>
      </c>
      <c r="Y37" s="150"/>
      <c r="Z37" s="278"/>
      <c r="AA37" s="40"/>
      <c r="AB37" s="108"/>
      <c r="AC37" s="147"/>
    </row>
    <row r="38" spans="1:29" ht="15.75" thickBot="1" x14ac:dyDescent="0.3">
      <c r="A38" s="147"/>
      <c r="B38" s="258" t="s">
        <v>560</v>
      </c>
      <c r="C38" s="258" t="s">
        <v>559</v>
      </c>
      <c r="D38" s="258">
        <v>1983</v>
      </c>
      <c r="E38" s="85"/>
      <c r="F38" s="117"/>
      <c r="G38" s="137"/>
      <c r="H38" s="84"/>
      <c r="I38" s="299"/>
      <c r="J38" s="299"/>
      <c r="K38" s="299">
        <v>4</v>
      </c>
      <c r="L38" s="299">
        <v>16</v>
      </c>
      <c r="M38" s="85">
        <v>6</v>
      </c>
      <c r="N38" s="120">
        <v>12</v>
      </c>
      <c r="O38" s="137"/>
      <c r="P38" s="120"/>
      <c r="Q38" s="200"/>
      <c r="R38" s="218"/>
      <c r="S38" s="29"/>
      <c r="T38" s="84"/>
      <c r="U38" s="85"/>
      <c r="V38" s="120"/>
      <c r="W38" s="164">
        <f t="shared" si="3"/>
        <v>28</v>
      </c>
      <c r="X38" s="131">
        <f t="shared" si="4"/>
        <v>2</v>
      </c>
      <c r="Y38" s="150"/>
      <c r="Z38" s="278"/>
      <c r="AA38" s="40"/>
      <c r="AB38" s="108"/>
      <c r="AC38" s="147"/>
    </row>
    <row r="39" spans="1:29" ht="15.75" thickBot="1" x14ac:dyDescent="0.3">
      <c r="A39" s="147"/>
      <c r="B39" s="258" t="s">
        <v>289</v>
      </c>
      <c r="C39" s="258" t="s">
        <v>16</v>
      </c>
      <c r="D39" s="258">
        <v>1984</v>
      </c>
      <c r="E39" s="85"/>
      <c r="F39" s="117"/>
      <c r="G39" s="137">
        <v>10</v>
      </c>
      <c r="H39" s="84">
        <v>6</v>
      </c>
      <c r="I39" s="299"/>
      <c r="J39" s="299"/>
      <c r="K39" s="299"/>
      <c r="L39" s="299"/>
      <c r="M39" s="85"/>
      <c r="N39" s="120"/>
      <c r="O39" s="137"/>
      <c r="P39" s="120"/>
      <c r="Q39" s="200"/>
      <c r="R39" s="218"/>
      <c r="S39" s="29"/>
      <c r="T39" s="84"/>
      <c r="U39" s="85"/>
      <c r="V39" s="120"/>
      <c r="W39" s="164">
        <f t="shared" si="3"/>
        <v>6</v>
      </c>
      <c r="X39" s="131">
        <f t="shared" si="4"/>
        <v>1</v>
      </c>
      <c r="Y39" s="150"/>
      <c r="Z39" s="278"/>
      <c r="AA39" s="40"/>
      <c r="AB39" s="108"/>
      <c r="AC39" s="147"/>
    </row>
    <row r="40" spans="1:29" ht="15.75" thickBot="1" x14ac:dyDescent="0.3">
      <c r="A40" s="147"/>
      <c r="B40" s="258" t="s">
        <v>17</v>
      </c>
      <c r="C40" s="258" t="s">
        <v>16</v>
      </c>
      <c r="D40" s="258">
        <v>1977</v>
      </c>
      <c r="E40" s="85">
        <v>11</v>
      </c>
      <c r="F40" s="117">
        <v>5</v>
      </c>
      <c r="G40" s="137"/>
      <c r="H40" s="84"/>
      <c r="I40" s="299"/>
      <c r="J40" s="299"/>
      <c r="K40" s="299"/>
      <c r="L40" s="299"/>
      <c r="M40" s="85"/>
      <c r="N40" s="120"/>
      <c r="O40" s="137">
        <v>12</v>
      </c>
      <c r="P40" s="120">
        <v>4</v>
      </c>
      <c r="Q40" s="200"/>
      <c r="R40" s="218"/>
      <c r="S40" s="29"/>
      <c r="T40" s="84"/>
      <c r="U40" s="85"/>
      <c r="V40" s="120"/>
      <c r="W40" s="164">
        <f t="shared" si="3"/>
        <v>9</v>
      </c>
      <c r="X40" s="131">
        <f t="shared" si="4"/>
        <v>2</v>
      </c>
      <c r="Y40" s="150"/>
      <c r="Z40" s="278"/>
      <c r="AA40" s="40"/>
      <c r="AB40" s="108"/>
      <c r="AC40" s="147"/>
    </row>
    <row r="41" spans="1:29" ht="15.75" thickBot="1" x14ac:dyDescent="0.3">
      <c r="A41" s="147"/>
      <c r="B41" s="258" t="s">
        <v>177</v>
      </c>
      <c r="C41" s="258" t="s">
        <v>178</v>
      </c>
      <c r="D41" s="258">
        <v>1977</v>
      </c>
      <c r="E41" s="85"/>
      <c r="F41" s="117"/>
      <c r="G41" s="137">
        <v>4</v>
      </c>
      <c r="H41" s="84">
        <v>16</v>
      </c>
      <c r="I41" s="299">
        <v>6</v>
      </c>
      <c r="J41" s="299">
        <v>12</v>
      </c>
      <c r="K41" s="299">
        <v>7</v>
      </c>
      <c r="L41" s="299">
        <v>10</v>
      </c>
      <c r="M41" s="85">
        <v>7</v>
      </c>
      <c r="N41" s="120">
        <v>10</v>
      </c>
      <c r="O41" s="137"/>
      <c r="P41" s="120"/>
      <c r="Q41" s="200"/>
      <c r="R41" s="218"/>
      <c r="S41" s="29"/>
      <c r="T41" s="84"/>
      <c r="U41" s="85"/>
      <c r="V41" s="120"/>
      <c r="W41" s="164">
        <f t="shared" si="3"/>
        <v>48</v>
      </c>
      <c r="X41" s="131">
        <f t="shared" si="4"/>
        <v>4</v>
      </c>
      <c r="Y41" s="150"/>
      <c r="Z41" s="278"/>
      <c r="AA41" s="40"/>
      <c r="AB41" s="108"/>
      <c r="AC41" s="147"/>
    </row>
    <row r="42" spans="1:29" ht="15.75" thickBot="1" x14ac:dyDescent="0.3">
      <c r="A42" s="147"/>
      <c r="B42" s="279" t="s">
        <v>15</v>
      </c>
      <c r="C42" s="258" t="s">
        <v>16</v>
      </c>
      <c r="D42" s="279">
        <v>1978</v>
      </c>
      <c r="E42" s="85">
        <v>5</v>
      </c>
      <c r="F42" s="117">
        <v>14</v>
      </c>
      <c r="G42" s="137">
        <v>13</v>
      </c>
      <c r="H42" s="84">
        <v>3</v>
      </c>
      <c r="I42" s="299">
        <v>11</v>
      </c>
      <c r="J42" s="299">
        <v>5</v>
      </c>
      <c r="K42" s="299"/>
      <c r="L42" s="299"/>
      <c r="M42" s="85"/>
      <c r="N42" s="120"/>
      <c r="O42" s="137">
        <v>11</v>
      </c>
      <c r="P42" s="120">
        <v>5</v>
      </c>
      <c r="Q42" s="200"/>
      <c r="R42" s="218"/>
      <c r="S42" s="29"/>
      <c r="T42" s="84"/>
      <c r="U42" s="85"/>
      <c r="V42" s="120"/>
      <c r="W42" s="164">
        <f t="shared" si="3"/>
        <v>27</v>
      </c>
      <c r="X42" s="131">
        <f t="shared" si="4"/>
        <v>4</v>
      </c>
      <c r="Y42" s="150"/>
      <c r="Z42" s="278"/>
      <c r="AA42" s="40"/>
      <c r="AB42" s="108"/>
      <c r="AC42" s="147"/>
    </row>
    <row r="43" spans="1:29" ht="15.75" thickBot="1" x14ac:dyDescent="0.3">
      <c r="A43" s="147"/>
      <c r="B43" s="258" t="s">
        <v>840</v>
      </c>
      <c r="C43" s="258" t="s">
        <v>204</v>
      </c>
      <c r="D43" s="258">
        <v>1988</v>
      </c>
      <c r="E43" s="85"/>
      <c r="F43" s="117"/>
      <c r="G43" s="137"/>
      <c r="H43" s="84"/>
      <c r="I43" s="299"/>
      <c r="J43" s="299"/>
      <c r="K43" s="299"/>
      <c r="L43" s="299"/>
      <c r="M43" s="85">
        <v>10</v>
      </c>
      <c r="N43" s="120">
        <v>6</v>
      </c>
      <c r="O43" s="137"/>
      <c r="P43" s="120"/>
      <c r="Q43" s="200"/>
      <c r="R43" s="218"/>
      <c r="S43" s="29"/>
      <c r="T43" s="84"/>
      <c r="U43" s="85"/>
      <c r="V43" s="120"/>
      <c r="W43" s="164">
        <f t="shared" si="3"/>
        <v>6</v>
      </c>
      <c r="X43" s="131">
        <f t="shared" si="4"/>
        <v>1</v>
      </c>
      <c r="Y43" s="150"/>
      <c r="Z43" s="278"/>
      <c r="AA43" s="40"/>
      <c r="AB43" s="108"/>
      <c r="AC43" s="147"/>
    </row>
    <row r="44" spans="1:29" ht="15.75" thickBot="1" x14ac:dyDescent="0.3">
      <c r="A44" s="147"/>
      <c r="B44" s="258" t="s">
        <v>561</v>
      </c>
      <c r="C44" s="258" t="s">
        <v>562</v>
      </c>
      <c r="D44" s="258">
        <v>1991</v>
      </c>
      <c r="E44" s="85"/>
      <c r="F44" s="117"/>
      <c r="G44" s="137"/>
      <c r="H44" s="84"/>
      <c r="I44" s="299"/>
      <c r="J44" s="299"/>
      <c r="K44" s="299">
        <v>8</v>
      </c>
      <c r="L44" s="299">
        <v>8</v>
      </c>
      <c r="M44" s="85"/>
      <c r="N44" s="120"/>
      <c r="O44" s="137"/>
      <c r="P44" s="120"/>
      <c r="Q44" s="200"/>
      <c r="R44" s="218"/>
      <c r="S44" s="29"/>
      <c r="T44" s="84"/>
      <c r="U44" s="85"/>
      <c r="V44" s="120"/>
      <c r="W44" s="164">
        <f t="shared" si="3"/>
        <v>8</v>
      </c>
      <c r="X44" s="131">
        <f t="shared" si="4"/>
        <v>1</v>
      </c>
      <c r="Y44" s="150"/>
      <c r="Z44" s="278"/>
      <c r="AA44" s="40"/>
      <c r="AB44" s="108"/>
      <c r="AC44" s="147"/>
    </row>
    <row r="45" spans="1:29" ht="15.75" thickBot="1" x14ac:dyDescent="0.3">
      <c r="A45" s="147"/>
      <c r="B45" s="258" t="s">
        <v>179</v>
      </c>
      <c r="C45" s="258" t="s">
        <v>16</v>
      </c>
      <c r="D45" s="258">
        <v>1980</v>
      </c>
      <c r="E45" s="85"/>
      <c r="F45" s="117"/>
      <c r="G45" s="137">
        <v>7</v>
      </c>
      <c r="H45" s="84">
        <v>10</v>
      </c>
      <c r="I45" s="299"/>
      <c r="J45" s="299"/>
      <c r="K45" s="299"/>
      <c r="L45" s="299"/>
      <c r="M45" s="85"/>
      <c r="N45" s="120"/>
      <c r="O45" s="137"/>
      <c r="P45" s="120"/>
      <c r="Q45" s="200"/>
      <c r="R45" s="218"/>
      <c r="S45" s="29"/>
      <c r="T45" s="84"/>
      <c r="U45" s="85"/>
      <c r="V45" s="120"/>
      <c r="W45" s="164">
        <f t="shared" si="3"/>
        <v>10</v>
      </c>
      <c r="X45" s="131">
        <f t="shared" si="4"/>
        <v>1</v>
      </c>
      <c r="Y45" s="150"/>
      <c r="Z45" s="278"/>
      <c r="AA45" s="40"/>
      <c r="AB45" s="108"/>
      <c r="AC45" s="147"/>
    </row>
    <row r="46" spans="1:29" ht="15.75" thickBot="1" x14ac:dyDescent="0.3">
      <c r="A46" s="147"/>
      <c r="B46" s="299" t="s">
        <v>423</v>
      </c>
      <c r="C46" s="258" t="s">
        <v>16</v>
      </c>
      <c r="D46" s="299">
        <v>1983</v>
      </c>
      <c r="E46" s="85"/>
      <c r="F46" s="117"/>
      <c r="G46" s="137"/>
      <c r="H46" s="84"/>
      <c r="I46" s="299">
        <v>2</v>
      </c>
      <c r="J46" s="299">
        <v>20</v>
      </c>
      <c r="K46" s="299"/>
      <c r="L46" s="299"/>
      <c r="M46" s="85"/>
      <c r="N46" s="120"/>
      <c r="O46" s="137"/>
      <c r="P46" s="120"/>
      <c r="Q46" s="200"/>
      <c r="R46" s="218"/>
      <c r="S46" s="29"/>
      <c r="T46" s="84"/>
      <c r="U46" s="85"/>
      <c r="V46" s="120"/>
      <c r="W46" s="164">
        <f t="shared" si="3"/>
        <v>20</v>
      </c>
      <c r="X46" s="131">
        <f t="shared" si="4"/>
        <v>1</v>
      </c>
      <c r="Y46" s="150"/>
      <c r="Z46" s="278"/>
      <c r="AA46" s="40"/>
      <c r="AB46" s="108"/>
      <c r="AC46" s="147"/>
    </row>
    <row r="47" spans="1:29" ht="15.75" thickBot="1" x14ac:dyDescent="0.3">
      <c r="A47" s="147"/>
      <c r="B47" s="258" t="s">
        <v>921</v>
      </c>
      <c r="C47" s="258" t="s">
        <v>922</v>
      </c>
      <c r="D47" s="258">
        <v>1963</v>
      </c>
      <c r="E47" s="85"/>
      <c r="F47" s="117"/>
      <c r="G47" s="137"/>
      <c r="H47" s="84"/>
      <c r="I47" s="85"/>
      <c r="J47" s="120"/>
      <c r="K47" s="299"/>
      <c r="L47" s="299"/>
      <c r="M47" s="85"/>
      <c r="N47" s="120"/>
      <c r="O47" s="137">
        <v>10</v>
      </c>
      <c r="P47" s="120">
        <v>6</v>
      </c>
      <c r="Q47" s="200"/>
      <c r="R47" s="218"/>
      <c r="S47" s="299"/>
      <c r="T47" s="84"/>
      <c r="U47" s="85"/>
      <c r="V47" s="120"/>
      <c r="W47" s="164">
        <f t="shared" si="3"/>
        <v>6</v>
      </c>
      <c r="X47" s="131">
        <f t="shared" si="4"/>
        <v>1</v>
      </c>
      <c r="Y47" s="150"/>
      <c r="Z47" s="278"/>
      <c r="AA47" s="40"/>
      <c r="AB47" s="108"/>
      <c r="AC47" s="147"/>
    </row>
    <row r="48" spans="1:29" ht="15.75" thickBot="1" x14ac:dyDescent="0.3">
      <c r="A48" s="147"/>
      <c r="B48" s="299" t="s">
        <v>89</v>
      </c>
      <c r="C48" s="258" t="s">
        <v>90</v>
      </c>
      <c r="D48" s="299">
        <v>1974</v>
      </c>
      <c r="E48" s="85">
        <v>12</v>
      </c>
      <c r="F48" s="117">
        <v>4</v>
      </c>
      <c r="G48" s="137"/>
      <c r="H48" s="84"/>
      <c r="I48" s="85"/>
      <c r="J48" s="120"/>
      <c r="K48" s="299"/>
      <c r="L48" s="299"/>
      <c r="M48" s="85"/>
      <c r="N48" s="120"/>
      <c r="O48" s="137"/>
      <c r="P48" s="120"/>
      <c r="Q48" s="200"/>
      <c r="R48" s="218"/>
      <c r="S48" s="29"/>
      <c r="T48" s="84"/>
      <c r="U48" s="85"/>
      <c r="V48" s="120"/>
      <c r="W48" s="164">
        <f t="shared" si="3"/>
        <v>4</v>
      </c>
      <c r="X48" s="131">
        <f t="shared" si="4"/>
        <v>1</v>
      </c>
      <c r="Y48" s="150"/>
      <c r="Z48" s="29"/>
      <c r="AA48" s="40"/>
      <c r="AB48" s="108"/>
      <c r="AC48" s="147"/>
    </row>
    <row r="49" spans="1:29" ht="15.75" thickBot="1" x14ac:dyDescent="0.3">
      <c r="A49" s="147"/>
      <c r="B49" s="278" t="s">
        <v>71</v>
      </c>
      <c r="C49" s="278" t="s">
        <v>20</v>
      </c>
      <c r="D49" s="278">
        <v>1988</v>
      </c>
      <c r="E49" s="85">
        <v>2</v>
      </c>
      <c r="F49" s="117">
        <v>20</v>
      </c>
      <c r="G49" s="137"/>
      <c r="H49" s="84"/>
      <c r="I49" s="85">
        <v>4</v>
      </c>
      <c r="J49" s="120">
        <v>14</v>
      </c>
      <c r="K49" s="299"/>
      <c r="L49" s="299"/>
      <c r="M49" s="299"/>
      <c r="N49" s="299"/>
      <c r="O49" s="137"/>
      <c r="P49" s="120"/>
      <c r="Q49" s="200"/>
      <c r="R49" s="218"/>
      <c r="S49" s="29"/>
      <c r="T49" s="84"/>
      <c r="U49" s="85"/>
      <c r="V49" s="120"/>
      <c r="W49" s="164">
        <f t="shared" si="3"/>
        <v>34</v>
      </c>
      <c r="X49" s="131">
        <f t="shared" si="4"/>
        <v>2</v>
      </c>
      <c r="Y49" s="150"/>
      <c r="Z49" s="29"/>
      <c r="AA49" s="40"/>
      <c r="AB49" s="108"/>
      <c r="AC49" s="147"/>
    </row>
    <row r="50" spans="1:29" ht="15.75" thickBot="1" x14ac:dyDescent="0.3">
      <c r="A50" s="147"/>
      <c r="B50" s="278" t="s">
        <v>854</v>
      </c>
      <c r="C50" s="278" t="s">
        <v>18</v>
      </c>
      <c r="D50" s="278">
        <v>1978</v>
      </c>
      <c r="E50" s="85"/>
      <c r="F50" s="117"/>
      <c r="G50" s="137"/>
      <c r="H50" s="84"/>
      <c r="I50" s="85"/>
      <c r="J50" s="120"/>
      <c r="K50" s="299"/>
      <c r="L50" s="299"/>
      <c r="M50" s="299">
        <v>9</v>
      </c>
      <c r="N50" s="299">
        <v>7</v>
      </c>
      <c r="O50" s="137">
        <v>3</v>
      </c>
      <c r="P50" s="120">
        <v>18</v>
      </c>
      <c r="Q50" s="200"/>
      <c r="R50" s="218"/>
      <c r="S50" s="29"/>
      <c r="T50" s="84"/>
      <c r="U50" s="85"/>
      <c r="V50" s="120"/>
      <c r="W50" s="164">
        <f t="shared" si="3"/>
        <v>25</v>
      </c>
      <c r="X50" s="131">
        <f t="shared" si="4"/>
        <v>2</v>
      </c>
      <c r="Y50" s="150"/>
      <c r="Z50" s="29"/>
      <c r="AA50" s="40"/>
      <c r="AB50" s="108"/>
      <c r="AC50" s="147"/>
    </row>
    <row r="51" spans="1:29" ht="15.75" thickBot="1" x14ac:dyDescent="0.3">
      <c r="A51" s="147"/>
      <c r="B51" s="278" t="s">
        <v>285</v>
      </c>
      <c r="C51" s="278" t="s">
        <v>286</v>
      </c>
      <c r="D51" s="278">
        <v>2000</v>
      </c>
      <c r="E51" s="85"/>
      <c r="F51" s="117"/>
      <c r="G51" s="137">
        <v>2</v>
      </c>
      <c r="H51" s="84">
        <v>20</v>
      </c>
      <c r="I51" s="85">
        <v>3</v>
      </c>
      <c r="J51" s="265">
        <v>18</v>
      </c>
      <c r="K51" s="299">
        <v>3</v>
      </c>
      <c r="L51" s="299">
        <v>18</v>
      </c>
      <c r="M51" s="299">
        <v>3</v>
      </c>
      <c r="N51" s="299">
        <v>18</v>
      </c>
      <c r="O51" s="137">
        <v>1</v>
      </c>
      <c r="P51" s="120">
        <v>25</v>
      </c>
      <c r="Q51" s="200"/>
      <c r="R51" s="218"/>
      <c r="S51" s="29"/>
      <c r="T51" s="84"/>
      <c r="U51" s="85"/>
      <c r="V51" s="120"/>
      <c r="W51" s="164">
        <f>SUM(F51,H51,J51,L51,N51,P51,R51,T51,V51)-J51</f>
        <v>81</v>
      </c>
      <c r="X51" s="263">
        <f t="shared" si="4"/>
        <v>5</v>
      </c>
      <c r="Y51" s="150"/>
      <c r="Z51" s="29"/>
      <c r="AA51" s="40"/>
      <c r="AB51" s="108"/>
      <c r="AC51" s="147"/>
    </row>
    <row r="52" spans="1:29" ht="15.75" thickBot="1" x14ac:dyDescent="0.3">
      <c r="A52" s="147"/>
      <c r="B52" s="278" t="s">
        <v>252</v>
      </c>
      <c r="C52" s="278" t="s">
        <v>162</v>
      </c>
      <c r="D52" s="278">
        <v>1962</v>
      </c>
      <c r="E52" s="85"/>
      <c r="F52" s="117"/>
      <c r="G52" s="137">
        <v>6</v>
      </c>
      <c r="H52" s="84">
        <v>12</v>
      </c>
      <c r="I52" s="85"/>
      <c r="J52" s="120"/>
      <c r="K52" s="299">
        <v>13</v>
      </c>
      <c r="L52" s="299">
        <v>3</v>
      </c>
      <c r="M52" s="299">
        <v>15</v>
      </c>
      <c r="N52" s="299">
        <v>1</v>
      </c>
      <c r="O52" s="137">
        <v>5</v>
      </c>
      <c r="P52" s="120">
        <v>14</v>
      </c>
      <c r="Q52" s="200"/>
      <c r="R52" s="218"/>
      <c r="S52" s="29"/>
      <c r="T52" s="84"/>
      <c r="U52" s="85"/>
      <c r="V52" s="120"/>
      <c r="W52" s="164">
        <f t="shared" ref="W52:W71" si="5">SUM(F52,H52,J52,L52,N52,P52,R52,T52,V52)</f>
        <v>30</v>
      </c>
      <c r="X52" s="131">
        <f t="shared" si="4"/>
        <v>4</v>
      </c>
      <c r="Y52" s="150"/>
      <c r="Z52" s="29"/>
      <c r="AA52" s="40"/>
      <c r="AB52" s="108"/>
      <c r="AC52" s="147"/>
    </row>
    <row r="53" spans="1:29" ht="15.75" thickBot="1" x14ac:dyDescent="0.3">
      <c r="A53" s="147"/>
      <c r="B53" s="278" t="s">
        <v>98</v>
      </c>
      <c r="C53" s="278" t="s">
        <v>45</v>
      </c>
      <c r="D53" s="278">
        <v>1966</v>
      </c>
      <c r="E53" s="85">
        <v>14</v>
      </c>
      <c r="F53" s="117">
        <v>2</v>
      </c>
      <c r="G53" s="137"/>
      <c r="H53" s="84"/>
      <c r="I53" s="85"/>
      <c r="J53" s="120"/>
      <c r="K53" s="137"/>
      <c r="L53" s="84"/>
      <c r="M53" s="299"/>
      <c r="N53" s="299"/>
      <c r="O53" s="137"/>
      <c r="P53" s="120"/>
      <c r="Q53" s="200"/>
      <c r="R53" s="218"/>
      <c r="S53" s="29"/>
      <c r="T53" s="84"/>
      <c r="U53" s="85"/>
      <c r="V53" s="120"/>
      <c r="W53" s="164">
        <f t="shared" si="5"/>
        <v>2</v>
      </c>
      <c r="X53" s="131">
        <f t="shared" si="4"/>
        <v>1</v>
      </c>
      <c r="Y53" s="150"/>
      <c r="Z53" s="29"/>
      <c r="AA53" s="40"/>
      <c r="AB53" s="108"/>
      <c r="AC53" s="147"/>
    </row>
    <row r="54" spans="1:29" ht="15.75" thickBot="1" x14ac:dyDescent="0.3">
      <c r="A54" s="147"/>
      <c r="B54" s="278" t="s">
        <v>616</v>
      </c>
      <c r="C54" s="278" t="s">
        <v>617</v>
      </c>
      <c r="D54" s="278">
        <v>1980</v>
      </c>
      <c r="E54" s="85"/>
      <c r="F54" s="117"/>
      <c r="G54" s="137"/>
      <c r="H54" s="84"/>
      <c r="I54" s="85"/>
      <c r="J54" s="120"/>
      <c r="K54" s="137">
        <v>10</v>
      </c>
      <c r="L54" s="84">
        <v>6</v>
      </c>
      <c r="M54" s="299"/>
      <c r="N54" s="299"/>
      <c r="O54" s="137"/>
      <c r="P54" s="120"/>
      <c r="Q54" s="200"/>
      <c r="R54" s="218"/>
      <c r="S54" s="29"/>
      <c r="T54" s="84"/>
      <c r="U54" s="85"/>
      <c r="V54" s="120"/>
      <c r="W54" s="164">
        <f t="shared" si="5"/>
        <v>6</v>
      </c>
      <c r="X54" s="131">
        <f t="shared" si="4"/>
        <v>1</v>
      </c>
      <c r="Y54" s="150"/>
      <c r="Z54" s="29"/>
      <c r="AA54" s="40"/>
      <c r="AB54" s="108"/>
      <c r="AC54" s="147"/>
    </row>
    <row r="55" spans="1:29" ht="15.75" thickBot="1" x14ac:dyDescent="0.3">
      <c r="A55" s="147"/>
      <c r="B55" s="278" t="s">
        <v>424</v>
      </c>
      <c r="C55" s="278" t="s">
        <v>16</v>
      </c>
      <c r="D55" s="278">
        <v>1992</v>
      </c>
      <c r="E55" s="85"/>
      <c r="F55" s="117"/>
      <c r="G55" s="137"/>
      <c r="H55" s="84"/>
      <c r="I55" s="85">
        <v>7</v>
      </c>
      <c r="J55" s="120">
        <v>10</v>
      </c>
      <c r="K55" s="137"/>
      <c r="L55" s="84"/>
      <c r="M55" s="299"/>
      <c r="N55" s="299"/>
      <c r="O55" s="137"/>
      <c r="P55" s="120"/>
      <c r="Q55" s="200"/>
      <c r="R55" s="218"/>
      <c r="S55" s="29"/>
      <c r="T55" s="84"/>
      <c r="U55" s="85"/>
      <c r="V55" s="120"/>
      <c r="W55" s="164">
        <f t="shared" si="5"/>
        <v>10</v>
      </c>
      <c r="X55" s="131">
        <f t="shared" si="4"/>
        <v>1</v>
      </c>
      <c r="Y55" s="150"/>
      <c r="Z55" s="29"/>
      <c r="AA55" s="40"/>
      <c r="AB55" s="108"/>
      <c r="AC55" s="147"/>
    </row>
    <row r="56" spans="1:29" ht="15.75" thickBot="1" x14ac:dyDescent="0.3">
      <c r="A56" s="147"/>
      <c r="B56" s="278" t="s">
        <v>287</v>
      </c>
      <c r="C56" s="278" t="s">
        <v>16</v>
      </c>
      <c r="D56" s="278">
        <v>1995</v>
      </c>
      <c r="E56" s="85"/>
      <c r="F56" s="117"/>
      <c r="G56" s="137">
        <v>3</v>
      </c>
      <c r="H56" s="84">
        <v>18</v>
      </c>
      <c r="I56" s="85"/>
      <c r="J56" s="120"/>
      <c r="K56" s="137"/>
      <c r="L56" s="84"/>
      <c r="M56" s="299"/>
      <c r="N56" s="299"/>
      <c r="O56" s="137"/>
      <c r="P56" s="120"/>
      <c r="Q56" s="200"/>
      <c r="R56" s="218"/>
      <c r="S56" s="29"/>
      <c r="T56" s="84"/>
      <c r="U56" s="85"/>
      <c r="V56" s="120"/>
      <c r="W56" s="164">
        <f t="shared" si="5"/>
        <v>18</v>
      </c>
      <c r="X56" s="131">
        <f t="shared" si="4"/>
        <v>1</v>
      </c>
      <c r="Y56" s="150"/>
      <c r="Z56" s="29"/>
      <c r="AA56" s="40"/>
      <c r="AB56" s="108"/>
      <c r="AC56" s="147"/>
    </row>
    <row r="57" spans="1:29" ht="15.75" thickBot="1" x14ac:dyDescent="0.3">
      <c r="A57" s="147"/>
      <c r="B57" s="298" t="s">
        <v>37</v>
      </c>
      <c r="C57" s="298" t="s">
        <v>38</v>
      </c>
      <c r="D57" s="298">
        <v>2003</v>
      </c>
      <c r="E57" s="85"/>
      <c r="F57" s="117"/>
      <c r="G57" s="137"/>
      <c r="H57" s="84"/>
      <c r="I57" s="85">
        <v>12</v>
      </c>
      <c r="J57" s="120">
        <v>4</v>
      </c>
      <c r="K57" s="137"/>
      <c r="L57" s="84"/>
      <c r="M57" s="299"/>
      <c r="N57" s="299"/>
      <c r="O57" s="299"/>
      <c r="P57" s="299"/>
      <c r="Q57" s="200"/>
      <c r="R57" s="218"/>
      <c r="S57" s="29"/>
      <c r="T57" s="84"/>
      <c r="U57" s="85"/>
      <c r="V57" s="120"/>
      <c r="W57" s="164">
        <f t="shared" si="5"/>
        <v>4</v>
      </c>
      <c r="X57" s="131">
        <f t="shared" si="4"/>
        <v>1</v>
      </c>
      <c r="Y57" s="150"/>
      <c r="Z57" s="29"/>
      <c r="AA57" s="40"/>
      <c r="AB57" s="108"/>
      <c r="AC57" s="147"/>
    </row>
    <row r="58" spans="1:29" ht="15.75" thickBot="1" x14ac:dyDescent="0.3">
      <c r="A58" s="147"/>
      <c r="B58" s="298" t="s">
        <v>841</v>
      </c>
      <c r="C58" s="298" t="s">
        <v>36</v>
      </c>
      <c r="D58" s="298">
        <v>1996</v>
      </c>
      <c r="E58" s="85"/>
      <c r="F58" s="117"/>
      <c r="G58" s="137"/>
      <c r="H58" s="84"/>
      <c r="I58" s="85"/>
      <c r="J58" s="120"/>
      <c r="K58" s="137"/>
      <c r="L58" s="84"/>
      <c r="M58" s="299">
        <v>12</v>
      </c>
      <c r="N58" s="299">
        <v>4</v>
      </c>
      <c r="O58" s="299"/>
      <c r="P58" s="299"/>
      <c r="Q58" s="200"/>
      <c r="R58" s="218"/>
      <c r="S58" s="29"/>
      <c r="T58" s="84"/>
      <c r="U58" s="85"/>
      <c r="V58" s="120"/>
      <c r="W58" s="164">
        <f t="shared" si="5"/>
        <v>4</v>
      </c>
      <c r="X58" s="131">
        <f t="shared" si="4"/>
        <v>1</v>
      </c>
      <c r="Y58" s="150"/>
      <c r="Z58" s="29"/>
      <c r="AA58" s="40"/>
      <c r="AB58" s="108"/>
      <c r="AC58" s="147"/>
    </row>
    <row r="59" spans="1:29" ht="15.75" thickBot="1" x14ac:dyDescent="0.3">
      <c r="A59" s="147"/>
      <c r="B59" s="298" t="s">
        <v>253</v>
      </c>
      <c r="C59" s="298" t="s">
        <v>254</v>
      </c>
      <c r="D59" s="298">
        <v>1959</v>
      </c>
      <c r="E59" s="85"/>
      <c r="F59" s="117"/>
      <c r="G59" s="137"/>
      <c r="H59" s="84"/>
      <c r="I59" s="85"/>
      <c r="J59" s="120"/>
      <c r="K59" s="137"/>
      <c r="L59" s="84"/>
      <c r="M59" s="299"/>
      <c r="N59" s="299"/>
      <c r="O59" s="299">
        <v>15</v>
      </c>
      <c r="P59" s="299">
        <v>1</v>
      </c>
      <c r="Q59" s="200"/>
      <c r="R59" s="218"/>
      <c r="S59" s="29"/>
      <c r="T59" s="84"/>
      <c r="U59" s="85"/>
      <c r="V59" s="120"/>
      <c r="W59" s="164">
        <f t="shared" si="5"/>
        <v>1</v>
      </c>
      <c r="X59" s="131">
        <f t="shared" si="4"/>
        <v>1</v>
      </c>
      <c r="Y59" s="150"/>
      <c r="Z59" s="29"/>
      <c r="AA59" s="40"/>
      <c r="AB59" s="108"/>
      <c r="AC59" s="147"/>
    </row>
    <row r="60" spans="1:29" ht="15.75" thickBot="1" x14ac:dyDescent="0.3">
      <c r="A60" s="147"/>
      <c r="B60" s="298" t="s">
        <v>923</v>
      </c>
      <c r="C60" s="298" t="s">
        <v>447</v>
      </c>
      <c r="D60" s="298">
        <v>1964</v>
      </c>
      <c r="E60" s="85"/>
      <c r="F60" s="117"/>
      <c r="G60" s="137"/>
      <c r="H60" s="84"/>
      <c r="I60" s="85"/>
      <c r="J60" s="120"/>
      <c r="K60" s="137"/>
      <c r="L60" s="84"/>
      <c r="M60" s="299"/>
      <c r="N60" s="299"/>
      <c r="O60" s="299">
        <v>13</v>
      </c>
      <c r="P60" s="299">
        <v>3</v>
      </c>
      <c r="Q60" s="200"/>
      <c r="R60" s="218"/>
      <c r="S60" s="29"/>
      <c r="T60" s="84"/>
      <c r="U60" s="85"/>
      <c r="V60" s="120"/>
      <c r="W60" s="164">
        <f t="shared" si="5"/>
        <v>3</v>
      </c>
      <c r="X60" s="131">
        <f t="shared" si="4"/>
        <v>1</v>
      </c>
      <c r="Y60" s="150"/>
      <c r="Z60" s="29"/>
      <c r="AA60" s="40"/>
      <c r="AB60" s="108"/>
      <c r="AC60" s="147"/>
    </row>
    <row r="61" spans="1:29" ht="15.75" thickBot="1" x14ac:dyDescent="0.3">
      <c r="A61" s="147"/>
      <c r="B61" s="298" t="s">
        <v>659</v>
      </c>
      <c r="C61" s="298" t="s">
        <v>660</v>
      </c>
      <c r="D61" s="298">
        <v>1966</v>
      </c>
      <c r="E61" s="85"/>
      <c r="F61" s="117"/>
      <c r="G61" s="137"/>
      <c r="H61" s="84"/>
      <c r="I61" s="85"/>
      <c r="J61" s="120"/>
      <c r="K61" s="137">
        <v>12</v>
      </c>
      <c r="L61" s="84">
        <v>4</v>
      </c>
      <c r="M61" s="299"/>
      <c r="N61" s="299"/>
      <c r="O61" s="299"/>
      <c r="P61" s="299"/>
      <c r="Q61" s="200"/>
      <c r="R61" s="218"/>
      <c r="S61" s="299"/>
      <c r="T61" s="84"/>
      <c r="U61" s="85"/>
      <c r="V61" s="120"/>
      <c r="W61" s="164">
        <f t="shared" si="5"/>
        <v>4</v>
      </c>
      <c r="X61" s="131">
        <f t="shared" si="4"/>
        <v>1</v>
      </c>
      <c r="Y61" s="150"/>
      <c r="Z61" s="29"/>
      <c r="AA61" s="40"/>
      <c r="AB61" s="108"/>
      <c r="AC61" s="147"/>
    </row>
    <row r="62" spans="1:29" ht="15.75" thickBot="1" x14ac:dyDescent="0.3">
      <c r="A62" s="147"/>
      <c r="B62" s="298"/>
      <c r="C62" s="298"/>
      <c r="D62" s="298"/>
      <c r="E62" s="85"/>
      <c r="F62" s="117"/>
      <c r="G62" s="137"/>
      <c r="H62" s="84"/>
      <c r="I62" s="85"/>
      <c r="J62" s="120"/>
      <c r="K62" s="137"/>
      <c r="L62" s="84"/>
      <c r="M62" s="299"/>
      <c r="N62" s="299"/>
      <c r="O62" s="299"/>
      <c r="P62" s="299"/>
      <c r="Q62" s="200"/>
      <c r="R62" s="218"/>
      <c r="S62" s="29"/>
      <c r="T62" s="84"/>
      <c r="U62" s="85"/>
      <c r="V62" s="120"/>
      <c r="W62" s="164">
        <f t="shared" si="5"/>
        <v>0</v>
      </c>
      <c r="X62" s="131">
        <f t="shared" si="4"/>
        <v>0</v>
      </c>
      <c r="Y62" s="150"/>
      <c r="Z62" s="29"/>
      <c r="AA62" s="40"/>
      <c r="AB62" s="108"/>
      <c r="AC62" s="147"/>
    </row>
    <row r="63" spans="1:29" ht="15.75" thickBot="1" x14ac:dyDescent="0.3">
      <c r="A63" s="147"/>
      <c r="B63" s="298"/>
      <c r="C63" s="298"/>
      <c r="D63" s="298"/>
      <c r="E63" s="85"/>
      <c r="F63" s="117"/>
      <c r="G63" s="137"/>
      <c r="H63" s="84"/>
      <c r="I63" s="85"/>
      <c r="J63" s="120"/>
      <c r="K63" s="137"/>
      <c r="L63" s="84"/>
      <c r="M63" s="299"/>
      <c r="N63" s="299"/>
      <c r="O63" s="299"/>
      <c r="P63" s="299"/>
      <c r="Q63" s="200"/>
      <c r="R63" s="218"/>
      <c r="S63" s="29"/>
      <c r="T63" s="84"/>
      <c r="U63" s="85"/>
      <c r="V63" s="120"/>
      <c r="W63" s="164">
        <f t="shared" si="5"/>
        <v>0</v>
      </c>
      <c r="X63" s="131">
        <f t="shared" si="4"/>
        <v>0</v>
      </c>
      <c r="Y63" s="150"/>
      <c r="Z63" s="29"/>
      <c r="AA63" s="40"/>
      <c r="AB63" s="108"/>
      <c r="AC63" s="147"/>
    </row>
    <row r="64" spans="1:29" ht="15.75" thickBot="1" x14ac:dyDescent="0.3">
      <c r="A64" s="147"/>
      <c r="B64" s="298"/>
      <c r="C64" s="298"/>
      <c r="D64" s="298"/>
      <c r="E64" s="85"/>
      <c r="F64" s="117"/>
      <c r="G64" s="137"/>
      <c r="H64" s="84"/>
      <c r="I64" s="85"/>
      <c r="J64" s="120"/>
      <c r="K64" s="137"/>
      <c r="L64" s="84"/>
      <c r="M64" s="85"/>
      <c r="N64" s="120"/>
      <c r="O64" s="299"/>
      <c r="P64" s="299"/>
      <c r="Q64" s="200"/>
      <c r="R64" s="218"/>
      <c r="S64" s="29"/>
      <c r="T64" s="84"/>
      <c r="U64" s="85"/>
      <c r="V64" s="120"/>
      <c r="W64" s="164">
        <f t="shared" si="5"/>
        <v>0</v>
      </c>
      <c r="X64" s="131">
        <f t="shared" si="4"/>
        <v>0</v>
      </c>
      <c r="Y64" s="150"/>
      <c r="Z64" s="29"/>
      <c r="AA64" s="40"/>
      <c r="AB64" s="108"/>
      <c r="AC64" s="147"/>
    </row>
    <row r="65" spans="1:29" ht="15.75" thickBot="1" x14ac:dyDescent="0.3">
      <c r="A65" s="147"/>
      <c r="B65" s="298"/>
      <c r="C65" s="298"/>
      <c r="D65" s="298"/>
      <c r="E65" s="85"/>
      <c r="F65" s="117"/>
      <c r="G65" s="137"/>
      <c r="H65" s="84"/>
      <c r="I65" s="85"/>
      <c r="J65" s="120"/>
      <c r="K65" s="137"/>
      <c r="L65" s="84"/>
      <c r="M65" s="85"/>
      <c r="N65" s="120"/>
      <c r="O65" s="299"/>
      <c r="P65" s="299"/>
      <c r="Q65" s="200"/>
      <c r="R65" s="218"/>
      <c r="S65" s="29"/>
      <c r="T65" s="84"/>
      <c r="U65" s="85"/>
      <c r="V65" s="120"/>
      <c r="W65" s="164">
        <f t="shared" si="5"/>
        <v>0</v>
      </c>
      <c r="X65" s="131">
        <f t="shared" si="4"/>
        <v>0</v>
      </c>
      <c r="Y65" s="150"/>
      <c r="Z65" s="29"/>
      <c r="AA65" s="40"/>
      <c r="AB65" s="108"/>
      <c r="AC65" s="147"/>
    </row>
    <row r="66" spans="1:29" ht="15.75" thickBot="1" x14ac:dyDescent="0.3">
      <c r="A66" s="147"/>
      <c r="B66" s="298"/>
      <c r="C66" s="298"/>
      <c r="D66" s="298"/>
      <c r="E66" s="85"/>
      <c r="F66" s="117"/>
      <c r="G66" s="137"/>
      <c r="H66" s="84"/>
      <c r="I66" s="85"/>
      <c r="J66" s="120"/>
      <c r="K66" s="137"/>
      <c r="L66" s="84"/>
      <c r="M66" s="85"/>
      <c r="N66" s="120"/>
      <c r="O66" s="299"/>
      <c r="P66" s="299"/>
      <c r="Q66" s="200"/>
      <c r="R66" s="218"/>
      <c r="S66" s="29"/>
      <c r="T66" s="84"/>
      <c r="U66" s="85"/>
      <c r="V66" s="120"/>
      <c r="W66" s="164">
        <f t="shared" si="5"/>
        <v>0</v>
      </c>
      <c r="X66" s="131">
        <f t="shared" si="4"/>
        <v>0</v>
      </c>
      <c r="Y66" s="150"/>
      <c r="Z66" s="29"/>
      <c r="AA66" s="40"/>
      <c r="AB66" s="108"/>
      <c r="AC66" s="147"/>
    </row>
    <row r="67" spans="1:29" ht="15.75" thickBot="1" x14ac:dyDescent="0.3">
      <c r="A67" s="147"/>
      <c r="B67" s="298"/>
      <c r="C67" s="298"/>
      <c r="D67" s="298"/>
      <c r="E67" s="85"/>
      <c r="F67" s="117"/>
      <c r="G67" s="137"/>
      <c r="H67" s="84"/>
      <c r="I67" s="85"/>
      <c r="J67" s="120"/>
      <c r="K67" s="137"/>
      <c r="L67" s="84"/>
      <c r="M67" s="85"/>
      <c r="N67" s="120"/>
      <c r="O67" s="299"/>
      <c r="P67" s="299"/>
      <c r="Q67" s="200"/>
      <c r="R67" s="218"/>
      <c r="S67" s="29"/>
      <c r="T67" s="84"/>
      <c r="U67" s="85"/>
      <c r="V67" s="120"/>
      <c r="W67" s="164">
        <f t="shared" si="5"/>
        <v>0</v>
      </c>
      <c r="X67" s="131">
        <f t="shared" si="4"/>
        <v>0</v>
      </c>
      <c r="Y67" s="150"/>
      <c r="Z67" s="29"/>
      <c r="AA67" s="40"/>
      <c r="AB67" s="108"/>
      <c r="AC67" s="147"/>
    </row>
    <row r="68" spans="1:29" ht="15.75" thickBot="1" x14ac:dyDescent="0.3">
      <c r="A68" s="147"/>
      <c r="B68" s="298"/>
      <c r="C68" s="298"/>
      <c r="D68" s="298"/>
      <c r="E68" s="85"/>
      <c r="F68" s="117"/>
      <c r="G68" s="137"/>
      <c r="H68" s="84"/>
      <c r="I68" s="85"/>
      <c r="J68" s="120"/>
      <c r="K68" s="137"/>
      <c r="L68" s="84"/>
      <c r="M68" s="85"/>
      <c r="N68" s="120"/>
      <c r="O68" s="299"/>
      <c r="P68" s="299"/>
      <c r="Q68" s="200"/>
      <c r="R68" s="218"/>
      <c r="S68" s="29"/>
      <c r="T68" s="84"/>
      <c r="U68" s="85"/>
      <c r="V68" s="120"/>
      <c r="W68" s="164">
        <f t="shared" si="5"/>
        <v>0</v>
      </c>
      <c r="X68" s="131">
        <f t="shared" si="4"/>
        <v>0</v>
      </c>
      <c r="Y68" s="150"/>
      <c r="Z68" s="29"/>
      <c r="AA68" s="40"/>
      <c r="AB68" s="108"/>
      <c r="AC68" s="147"/>
    </row>
    <row r="69" spans="1:29" ht="15.75" thickBot="1" x14ac:dyDescent="0.3">
      <c r="A69" s="147"/>
      <c r="B69" s="298"/>
      <c r="C69" s="298"/>
      <c r="D69" s="298"/>
      <c r="E69" s="85"/>
      <c r="F69" s="117"/>
      <c r="G69" s="137"/>
      <c r="H69" s="84"/>
      <c r="I69" s="85"/>
      <c r="J69" s="120"/>
      <c r="K69" s="137"/>
      <c r="L69" s="84"/>
      <c r="M69" s="85"/>
      <c r="N69" s="120"/>
      <c r="O69" s="299"/>
      <c r="P69" s="299"/>
      <c r="Q69" s="200"/>
      <c r="R69" s="218"/>
      <c r="S69" s="29"/>
      <c r="T69" s="84"/>
      <c r="U69" s="85"/>
      <c r="V69" s="120"/>
      <c r="W69" s="164">
        <f t="shared" si="5"/>
        <v>0</v>
      </c>
      <c r="X69" s="131">
        <f t="shared" si="4"/>
        <v>0</v>
      </c>
      <c r="Y69" s="150"/>
      <c r="Z69" s="29"/>
      <c r="AA69" s="40"/>
      <c r="AB69" s="108"/>
      <c r="AC69" s="147"/>
    </row>
    <row r="70" spans="1:29" ht="15.75" thickBot="1" x14ac:dyDescent="0.3">
      <c r="A70" s="147"/>
      <c r="B70" s="298"/>
      <c r="C70" s="298"/>
      <c r="D70" s="298"/>
      <c r="E70" s="85"/>
      <c r="F70" s="117"/>
      <c r="G70" s="137"/>
      <c r="H70" s="84"/>
      <c r="I70" s="85"/>
      <c r="J70" s="120"/>
      <c r="K70" s="137"/>
      <c r="L70" s="84"/>
      <c r="M70" s="85"/>
      <c r="N70" s="120"/>
      <c r="O70" s="299"/>
      <c r="P70" s="299"/>
      <c r="Q70" s="200"/>
      <c r="R70" s="218"/>
      <c r="S70" s="29"/>
      <c r="T70" s="84"/>
      <c r="U70" s="85"/>
      <c r="V70" s="120"/>
      <c r="W70" s="164">
        <f t="shared" si="5"/>
        <v>0</v>
      </c>
      <c r="X70" s="131">
        <f t="shared" si="4"/>
        <v>0</v>
      </c>
      <c r="Y70" s="150"/>
      <c r="Z70" s="29"/>
      <c r="AA70" s="40"/>
      <c r="AB70" s="108"/>
      <c r="AC70" s="147"/>
    </row>
    <row r="71" spans="1:29" ht="15.75" thickBot="1" x14ac:dyDescent="0.3">
      <c r="A71" s="147"/>
      <c r="B71" s="298"/>
      <c r="C71" s="298"/>
      <c r="D71" s="298"/>
      <c r="E71" s="85"/>
      <c r="F71" s="117"/>
      <c r="G71" s="137"/>
      <c r="H71" s="84"/>
      <c r="I71" s="85"/>
      <c r="J71" s="120"/>
      <c r="K71" s="137"/>
      <c r="L71" s="84"/>
      <c r="M71" s="85"/>
      <c r="N71" s="120"/>
      <c r="O71" s="299"/>
      <c r="P71" s="299"/>
      <c r="Q71" s="200"/>
      <c r="R71" s="218"/>
      <c r="S71" s="29"/>
      <c r="T71" s="84"/>
      <c r="U71" s="85"/>
      <c r="V71" s="120"/>
      <c r="W71" s="164">
        <f t="shared" si="5"/>
        <v>0</v>
      </c>
      <c r="X71" s="131">
        <f t="shared" si="4"/>
        <v>0</v>
      </c>
      <c r="Y71" s="150"/>
      <c r="Z71" s="29"/>
      <c r="AA71" s="40"/>
      <c r="AB71" s="108"/>
      <c r="AC71" s="147"/>
    </row>
    <row r="72" spans="1:29" ht="15.75" thickBot="1" x14ac:dyDescent="0.3">
      <c r="A72" s="147"/>
      <c r="B72" s="85"/>
      <c r="C72" s="29"/>
      <c r="D72" s="84"/>
      <c r="E72" s="85"/>
      <c r="F72" s="117"/>
      <c r="G72" s="137"/>
      <c r="H72" s="84"/>
      <c r="I72" s="85"/>
      <c r="J72" s="120"/>
      <c r="K72" s="137"/>
      <c r="L72" s="84"/>
      <c r="M72" s="85"/>
      <c r="N72" s="120"/>
      <c r="O72" s="137"/>
      <c r="P72" s="120"/>
      <c r="Q72" s="200"/>
      <c r="R72" s="218"/>
      <c r="S72" s="29"/>
      <c r="T72" s="84"/>
      <c r="U72" s="85"/>
      <c r="V72" s="120"/>
      <c r="W72" s="164">
        <f t="shared" ref="W72:W84" si="6">SUM(F72,H72,J72,L72,N72,P72,R72,T72,V72)</f>
        <v>0</v>
      </c>
      <c r="X72" s="131">
        <f t="shared" ref="X72:X84" si="7">COUNT(E72,G72,I72,K72,M72,O72,Q72,S72,U72)</f>
        <v>0</v>
      </c>
      <c r="Y72" s="150"/>
      <c r="Z72" s="29"/>
      <c r="AA72" s="40"/>
      <c r="AB72" s="108"/>
      <c r="AC72" s="147"/>
    </row>
    <row r="73" spans="1:29" ht="15.75" thickBot="1" x14ac:dyDescent="0.3">
      <c r="A73" s="147"/>
      <c r="B73" s="85"/>
      <c r="C73" s="29"/>
      <c r="D73" s="84"/>
      <c r="E73" s="85"/>
      <c r="F73" s="117"/>
      <c r="G73" s="137"/>
      <c r="H73" s="84"/>
      <c r="I73" s="85"/>
      <c r="J73" s="120"/>
      <c r="K73" s="137"/>
      <c r="L73" s="84"/>
      <c r="M73" s="85"/>
      <c r="N73" s="120"/>
      <c r="O73" s="137"/>
      <c r="P73" s="120"/>
      <c r="Q73" s="200"/>
      <c r="R73" s="218"/>
      <c r="S73" s="29"/>
      <c r="T73" s="84"/>
      <c r="U73" s="85"/>
      <c r="V73" s="120"/>
      <c r="W73" s="164">
        <f t="shared" si="6"/>
        <v>0</v>
      </c>
      <c r="X73" s="131">
        <f t="shared" si="7"/>
        <v>0</v>
      </c>
      <c r="Y73" s="150"/>
      <c r="Z73" s="29"/>
      <c r="AA73" s="40"/>
      <c r="AB73" s="108"/>
      <c r="AC73" s="147"/>
    </row>
    <row r="74" spans="1:29" ht="15.75" thickBot="1" x14ac:dyDescent="0.3">
      <c r="A74" s="147"/>
      <c r="B74" s="85"/>
      <c r="C74" s="29"/>
      <c r="D74" s="84"/>
      <c r="E74" s="85"/>
      <c r="F74" s="117"/>
      <c r="G74" s="137"/>
      <c r="H74" s="84"/>
      <c r="I74" s="85"/>
      <c r="J74" s="120"/>
      <c r="K74" s="137"/>
      <c r="L74" s="84"/>
      <c r="M74" s="85"/>
      <c r="N74" s="120"/>
      <c r="O74" s="137"/>
      <c r="P74" s="120"/>
      <c r="Q74" s="200"/>
      <c r="R74" s="218"/>
      <c r="S74" s="29"/>
      <c r="T74" s="84"/>
      <c r="U74" s="85"/>
      <c r="V74" s="120"/>
      <c r="W74" s="164">
        <f t="shared" si="6"/>
        <v>0</v>
      </c>
      <c r="X74" s="131">
        <f t="shared" si="7"/>
        <v>0</v>
      </c>
      <c r="Y74" s="150"/>
      <c r="Z74" s="29"/>
      <c r="AA74" s="40"/>
      <c r="AB74" s="108"/>
      <c r="AC74" s="147"/>
    </row>
    <row r="75" spans="1:29" ht="15.75" thickBot="1" x14ac:dyDescent="0.3">
      <c r="A75" s="147"/>
      <c r="B75" s="85"/>
      <c r="C75" s="29"/>
      <c r="D75" s="84"/>
      <c r="E75" s="85"/>
      <c r="F75" s="117"/>
      <c r="G75" s="137"/>
      <c r="H75" s="84"/>
      <c r="I75" s="85"/>
      <c r="J75" s="120"/>
      <c r="K75" s="137"/>
      <c r="L75" s="84"/>
      <c r="M75" s="85"/>
      <c r="N75" s="120"/>
      <c r="O75" s="137"/>
      <c r="P75" s="120"/>
      <c r="Q75" s="200"/>
      <c r="R75" s="218"/>
      <c r="S75" s="29"/>
      <c r="T75" s="84"/>
      <c r="U75" s="85"/>
      <c r="V75" s="120"/>
      <c r="W75" s="164">
        <f t="shared" si="6"/>
        <v>0</v>
      </c>
      <c r="X75" s="131">
        <f t="shared" si="7"/>
        <v>0</v>
      </c>
      <c r="Y75" s="150"/>
      <c r="Z75" s="29"/>
      <c r="AA75" s="40"/>
      <c r="AB75" s="108"/>
      <c r="AC75" s="147"/>
    </row>
    <row r="76" spans="1:29" ht="15.75" thickBot="1" x14ac:dyDescent="0.3">
      <c r="A76" s="147"/>
      <c r="B76" s="85"/>
      <c r="C76" s="29"/>
      <c r="D76" s="84"/>
      <c r="E76" s="85"/>
      <c r="F76" s="117"/>
      <c r="G76" s="137"/>
      <c r="H76" s="84"/>
      <c r="I76" s="85"/>
      <c r="J76" s="120"/>
      <c r="K76" s="137"/>
      <c r="L76" s="84"/>
      <c r="M76" s="85"/>
      <c r="N76" s="120"/>
      <c r="O76" s="137"/>
      <c r="P76" s="120"/>
      <c r="Q76" s="200"/>
      <c r="R76" s="218"/>
      <c r="S76" s="29"/>
      <c r="T76" s="84"/>
      <c r="U76" s="85"/>
      <c r="V76" s="120"/>
      <c r="W76" s="164">
        <f t="shared" si="6"/>
        <v>0</v>
      </c>
      <c r="X76" s="131">
        <f t="shared" si="7"/>
        <v>0</v>
      </c>
      <c r="Y76" s="150"/>
      <c r="Z76" s="29"/>
      <c r="AA76" s="40"/>
      <c r="AB76" s="108"/>
      <c r="AC76" s="147"/>
    </row>
    <row r="77" spans="1:29" ht="15.75" thickBot="1" x14ac:dyDescent="0.3">
      <c r="A77" s="147"/>
      <c r="B77" s="85"/>
      <c r="C77" s="29"/>
      <c r="D77" s="84"/>
      <c r="E77" s="85"/>
      <c r="F77" s="117"/>
      <c r="G77" s="137"/>
      <c r="H77" s="84"/>
      <c r="I77" s="85"/>
      <c r="J77" s="120"/>
      <c r="K77" s="137"/>
      <c r="L77" s="84"/>
      <c r="M77" s="85"/>
      <c r="N77" s="120"/>
      <c r="O77" s="137"/>
      <c r="P77" s="120"/>
      <c r="Q77" s="200"/>
      <c r="R77" s="218"/>
      <c r="S77" s="29"/>
      <c r="T77" s="84"/>
      <c r="U77" s="85"/>
      <c r="V77" s="120"/>
      <c r="W77" s="164">
        <f t="shared" si="6"/>
        <v>0</v>
      </c>
      <c r="X77" s="131">
        <f t="shared" si="7"/>
        <v>0</v>
      </c>
      <c r="Y77" s="150"/>
      <c r="Z77" s="29"/>
      <c r="AA77" s="40"/>
      <c r="AB77" s="108"/>
      <c r="AC77" s="150"/>
    </row>
    <row r="78" spans="1:29" ht="15.75" thickBot="1" x14ac:dyDescent="0.3">
      <c r="A78" s="147"/>
      <c r="B78" s="85"/>
      <c r="C78" s="29"/>
      <c r="D78" s="84"/>
      <c r="E78" s="85"/>
      <c r="F78" s="117"/>
      <c r="G78" s="137"/>
      <c r="H78" s="84"/>
      <c r="I78" s="85"/>
      <c r="J78" s="120"/>
      <c r="K78" s="137"/>
      <c r="L78" s="84"/>
      <c r="M78" s="85"/>
      <c r="N78" s="120"/>
      <c r="O78" s="137"/>
      <c r="P78" s="120"/>
      <c r="Q78" s="200"/>
      <c r="R78" s="218"/>
      <c r="S78" s="29"/>
      <c r="T78" s="84"/>
      <c r="U78" s="85"/>
      <c r="V78" s="120"/>
      <c r="W78" s="164">
        <f t="shared" si="6"/>
        <v>0</v>
      </c>
      <c r="X78" s="131">
        <f t="shared" si="7"/>
        <v>0</v>
      </c>
      <c r="Y78" s="150"/>
      <c r="Z78" s="29"/>
      <c r="AA78" s="40"/>
      <c r="AB78" s="108"/>
      <c r="AC78" s="150"/>
    </row>
    <row r="79" spans="1:29" ht="15.75" thickBot="1" x14ac:dyDescent="0.3">
      <c r="A79" s="147"/>
      <c r="B79" s="85"/>
      <c r="C79" s="29"/>
      <c r="D79" s="84"/>
      <c r="E79" s="85"/>
      <c r="F79" s="117"/>
      <c r="G79" s="137"/>
      <c r="H79" s="84"/>
      <c r="I79" s="85"/>
      <c r="J79" s="120"/>
      <c r="K79" s="137"/>
      <c r="L79" s="84"/>
      <c r="M79" s="85"/>
      <c r="N79" s="120"/>
      <c r="O79" s="137"/>
      <c r="P79" s="120"/>
      <c r="Q79" s="200"/>
      <c r="R79" s="218"/>
      <c r="S79" s="29"/>
      <c r="T79" s="84"/>
      <c r="U79" s="85"/>
      <c r="V79" s="120"/>
      <c r="W79" s="164">
        <f t="shared" si="6"/>
        <v>0</v>
      </c>
      <c r="X79" s="131">
        <f t="shared" si="7"/>
        <v>0</v>
      </c>
      <c r="Y79" s="150"/>
      <c r="Z79" s="29"/>
      <c r="AA79" s="40"/>
      <c r="AB79" s="108"/>
      <c r="AC79" s="150"/>
    </row>
    <row r="80" spans="1:29" ht="15.75" thickBot="1" x14ac:dyDescent="0.3">
      <c r="A80" s="147"/>
      <c r="B80" s="85"/>
      <c r="C80" s="29"/>
      <c r="D80" s="84"/>
      <c r="E80" s="85"/>
      <c r="F80" s="117"/>
      <c r="G80" s="137"/>
      <c r="H80" s="84"/>
      <c r="I80" s="85"/>
      <c r="J80" s="120"/>
      <c r="K80" s="137"/>
      <c r="L80" s="84"/>
      <c r="M80" s="85"/>
      <c r="N80" s="120"/>
      <c r="O80" s="137"/>
      <c r="P80" s="120"/>
      <c r="Q80" s="200"/>
      <c r="R80" s="218"/>
      <c r="S80" s="29"/>
      <c r="T80" s="84"/>
      <c r="U80" s="85"/>
      <c r="V80" s="120"/>
      <c r="W80" s="164">
        <f t="shared" si="6"/>
        <v>0</v>
      </c>
      <c r="X80" s="131">
        <f t="shared" si="7"/>
        <v>0</v>
      </c>
      <c r="Y80" s="150"/>
      <c r="Z80" s="29"/>
      <c r="AA80" s="40"/>
      <c r="AB80" s="108"/>
      <c r="AC80" s="150"/>
    </row>
    <row r="81" spans="1:29" ht="15.75" thickBot="1" x14ac:dyDescent="0.3">
      <c r="A81" s="147"/>
      <c r="B81" s="85"/>
      <c r="C81" s="29"/>
      <c r="D81" s="84"/>
      <c r="E81" s="85"/>
      <c r="F81" s="117"/>
      <c r="G81" s="137"/>
      <c r="H81" s="84"/>
      <c r="I81" s="85"/>
      <c r="J81" s="120"/>
      <c r="K81" s="137"/>
      <c r="L81" s="84"/>
      <c r="M81" s="85"/>
      <c r="N81" s="120"/>
      <c r="O81" s="137"/>
      <c r="P81" s="120"/>
      <c r="Q81" s="200"/>
      <c r="R81" s="218"/>
      <c r="S81" s="29"/>
      <c r="T81" s="84"/>
      <c r="U81" s="85"/>
      <c r="V81" s="120"/>
      <c r="W81" s="164">
        <f t="shared" si="6"/>
        <v>0</v>
      </c>
      <c r="X81" s="131">
        <f t="shared" si="7"/>
        <v>0</v>
      </c>
      <c r="Y81" s="150"/>
      <c r="Z81" s="29"/>
      <c r="AA81" s="40"/>
      <c r="AB81" s="108"/>
      <c r="AC81" s="150"/>
    </row>
    <row r="82" spans="1:29" ht="15.75" thickBot="1" x14ac:dyDescent="0.3">
      <c r="A82" s="147"/>
      <c r="B82" s="189"/>
      <c r="C82" s="42"/>
      <c r="D82" s="133"/>
      <c r="E82" s="85"/>
      <c r="F82" s="120"/>
      <c r="G82" s="137"/>
      <c r="H82" s="84"/>
      <c r="I82" s="138"/>
      <c r="J82" s="139"/>
      <c r="K82" s="137"/>
      <c r="L82" s="84"/>
      <c r="M82" s="85"/>
      <c r="N82" s="120"/>
      <c r="O82" s="137"/>
      <c r="P82" s="120"/>
      <c r="Q82" s="200"/>
      <c r="R82" s="218"/>
      <c r="S82" s="29"/>
      <c r="T82" s="84"/>
      <c r="U82" s="85"/>
      <c r="V82" s="120"/>
      <c r="W82" s="164">
        <f t="shared" si="6"/>
        <v>0</v>
      </c>
      <c r="X82" s="131">
        <f t="shared" si="7"/>
        <v>0</v>
      </c>
      <c r="Y82" s="150"/>
      <c r="Z82" s="29"/>
      <c r="AA82" s="40"/>
      <c r="AB82" s="108"/>
      <c r="AC82" s="150"/>
    </row>
    <row r="83" spans="1:29" ht="15.75" thickBot="1" x14ac:dyDescent="0.3">
      <c r="A83" s="147"/>
      <c r="B83" s="189"/>
      <c r="C83" s="42"/>
      <c r="D83" s="133"/>
      <c r="E83" s="85"/>
      <c r="F83" s="120"/>
      <c r="G83" s="137"/>
      <c r="H83" s="84"/>
      <c r="I83" s="138"/>
      <c r="J83" s="139"/>
      <c r="K83" s="137"/>
      <c r="L83" s="84"/>
      <c r="M83" s="85"/>
      <c r="N83" s="120"/>
      <c r="O83" s="137"/>
      <c r="P83" s="120"/>
      <c r="Q83" s="200"/>
      <c r="R83" s="218"/>
      <c r="S83" s="29"/>
      <c r="T83" s="84"/>
      <c r="U83" s="85"/>
      <c r="V83" s="120"/>
      <c r="W83" s="164">
        <f t="shared" si="6"/>
        <v>0</v>
      </c>
      <c r="X83" s="131">
        <f t="shared" si="7"/>
        <v>0</v>
      </c>
      <c r="Y83" s="150"/>
      <c r="Z83" s="29"/>
      <c r="AA83" s="40"/>
      <c r="AB83" s="108"/>
      <c r="AC83" s="150"/>
    </row>
    <row r="84" spans="1:29" ht="15.75" thickBot="1" x14ac:dyDescent="0.3">
      <c r="A84" s="147"/>
      <c r="B84" s="85"/>
      <c r="C84" s="29"/>
      <c r="D84" s="84"/>
      <c r="E84" s="85"/>
      <c r="F84" s="120"/>
      <c r="G84" s="137"/>
      <c r="H84" s="84"/>
      <c r="I84" s="85"/>
      <c r="J84" s="120"/>
      <c r="K84" s="137"/>
      <c r="L84" s="84"/>
      <c r="M84" s="85"/>
      <c r="N84" s="120"/>
      <c r="O84" s="137"/>
      <c r="P84" s="120"/>
      <c r="Q84" s="200"/>
      <c r="R84" s="218"/>
      <c r="S84" s="29"/>
      <c r="T84" s="84"/>
      <c r="U84" s="85"/>
      <c r="V84" s="120"/>
      <c r="W84" s="164">
        <f t="shared" si="6"/>
        <v>0</v>
      </c>
      <c r="X84" s="131">
        <f t="shared" si="7"/>
        <v>0</v>
      </c>
      <c r="Y84" s="150"/>
      <c r="Z84" s="29"/>
      <c r="AA84" s="40"/>
      <c r="AB84" s="108"/>
      <c r="AC84" s="150"/>
    </row>
    <row r="85" spans="1:29" ht="15.75" thickBot="1" x14ac:dyDescent="0.3">
      <c r="A85" s="147"/>
      <c r="B85" s="85"/>
      <c r="C85" s="84"/>
      <c r="D85" s="84"/>
      <c r="E85" s="85"/>
      <c r="F85" s="120"/>
      <c r="G85" s="137"/>
      <c r="H85" s="84"/>
      <c r="I85" s="85"/>
      <c r="J85" s="120"/>
      <c r="K85" s="137"/>
      <c r="L85" s="84"/>
      <c r="M85" s="85"/>
      <c r="N85" s="120"/>
      <c r="O85" s="137"/>
      <c r="P85" s="120"/>
      <c r="Q85" s="200"/>
      <c r="R85" s="218"/>
      <c r="S85" s="29"/>
      <c r="T85" s="84"/>
      <c r="U85" s="85"/>
      <c r="V85" s="120"/>
      <c r="W85" s="164">
        <f t="shared" ref="W85:W93" si="8">SUM(F85,H85,J85,L85,N85,P85,R85,T85,V85)</f>
        <v>0</v>
      </c>
      <c r="X85" s="131">
        <f>COUNT(E85,G85,I85,K85,M85,O85,Q85,S85,U85)</f>
        <v>0</v>
      </c>
      <c r="Y85" s="150"/>
      <c r="Z85" s="29"/>
      <c r="AA85" s="40"/>
      <c r="AB85" s="108"/>
      <c r="AC85" s="150"/>
    </row>
    <row r="86" spans="1:29" ht="15.75" thickBot="1" x14ac:dyDescent="0.3">
      <c r="A86" s="147"/>
      <c r="B86" s="85"/>
      <c r="C86" s="84"/>
      <c r="D86" s="84"/>
      <c r="E86" s="85"/>
      <c r="F86" s="120"/>
      <c r="G86" s="137"/>
      <c r="H86" s="84"/>
      <c r="I86" s="85"/>
      <c r="J86" s="120"/>
      <c r="K86" s="137"/>
      <c r="L86" s="84"/>
      <c r="M86" s="85"/>
      <c r="N86" s="120"/>
      <c r="O86" s="137"/>
      <c r="P86" s="120"/>
      <c r="Q86" s="200"/>
      <c r="R86" s="218"/>
      <c r="S86" s="29"/>
      <c r="T86" s="84"/>
      <c r="U86" s="85"/>
      <c r="V86" s="120"/>
      <c r="W86" s="164">
        <f t="shared" si="8"/>
        <v>0</v>
      </c>
      <c r="X86" s="131">
        <f>COUNT(E86,G86,I86,K86,M86,O86,Q86,S86,U86)</f>
        <v>0</v>
      </c>
      <c r="Y86" s="150"/>
      <c r="Z86" s="29"/>
      <c r="AA86" s="40"/>
      <c r="AB86" s="108"/>
      <c r="AC86" s="150"/>
    </row>
    <row r="87" spans="1:29" ht="15.75" thickBot="1" x14ac:dyDescent="0.3">
      <c r="A87" s="147"/>
      <c r="B87" s="85"/>
      <c r="C87" s="84"/>
      <c r="D87" s="84"/>
      <c r="E87" s="85"/>
      <c r="F87" s="120"/>
      <c r="G87" s="137"/>
      <c r="H87" s="84"/>
      <c r="I87" s="85"/>
      <c r="J87" s="120"/>
      <c r="K87" s="137"/>
      <c r="L87" s="84"/>
      <c r="M87" s="85"/>
      <c r="N87" s="120"/>
      <c r="O87" s="137"/>
      <c r="P87" s="120"/>
      <c r="Q87" s="200"/>
      <c r="R87" s="218"/>
      <c r="S87" s="29"/>
      <c r="T87" s="84"/>
      <c r="U87" s="85"/>
      <c r="V87" s="120"/>
      <c r="W87" s="164">
        <f t="shared" si="8"/>
        <v>0</v>
      </c>
      <c r="X87" s="131">
        <f>COUNT(E87,G87,I87,K87,M87,O87,Q87,S87,U87)</f>
        <v>0</v>
      </c>
      <c r="Y87" s="150"/>
      <c r="Z87" s="29"/>
      <c r="AA87" s="40"/>
      <c r="AB87" s="108"/>
      <c r="AC87" s="150"/>
    </row>
    <row r="88" spans="1:29" ht="15.75" thickBot="1" x14ac:dyDescent="0.3">
      <c r="A88" s="147"/>
      <c r="B88" s="85"/>
      <c r="C88" s="84"/>
      <c r="D88" s="84"/>
      <c r="E88" s="85"/>
      <c r="F88" s="120"/>
      <c r="G88" s="137"/>
      <c r="H88" s="84"/>
      <c r="I88" s="85"/>
      <c r="J88" s="120"/>
      <c r="K88" s="137"/>
      <c r="L88" s="84"/>
      <c r="M88" s="85"/>
      <c r="N88" s="120"/>
      <c r="O88" s="137"/>
      <c r="P88" s="120"/>
      <c r="Q88" s="200"/>
      <c r="R88" s="218"/>
      <c r="S88" s="29"/>
      <c r="T88" s="84"/>
      <c r="U88" s="85"/>
      <c r="V88" s="120"/>
      <c r="W88" s="164">
        <f t="shared" si="8"/>
        <v>0</v>
      </c>
      <c r="X88" s="131">
        <f>COUNT(E88,G88,I88,K88,M88,O88,Q88,S88,U88)</f>
        <v>0</v>
      </c>
      <c r="Y88" s="150"/>
      <c r="Z88" s="29"/>
      <c r="AA88" s="40"/>
      <c r="AB88" s="108"/>
      <c r="AC88" s="150"/>
    </row>
    <row r="89" spans="1:29" ht="15.75" thickBot="1" x14ac:dyDescent="0.3">
      <c r="A89" s="147"/>
      <c r="B89" s="85"/>
      <c r="C89" s="84"/>
      <c r="D89" s="84"/>
      <c r="E89" s="85"/>
      <c r="F89" s="120"/>
      <c r="G89" s="137"/>
      <c r="H89" s="84"/>
      <c r="I89" s="85"/>
      <c r="J89" s="120"/>
      <c r="K89" s="137"/>
      <c r="L89" s="84"/>
      <c r="M89" s="85"/>
      <c r="N89" s="120"/>
      <c r="O89" s="137"/>
      <c r="P89" s="120"/>
      <c r="Q89" s="200"/>
      <c r="R89" s="218"/>
      <c r="S89" s="29"/>
      <c r="T89" s="84"/>
      <c r="U89" s="85"/>
      <c r="V89" s="120"/>
      <c r="W89" s="164">
        <f t="shared" si="8"/>
        <v>0</v>
      </c>
      <c r="X89" s="131">
        <f>COUNT(E89,G89,I89,K89,M89,O89,Q89,S89,U89)</f>
        <v>0</v>
      </c>
      <c r="Y89" s="150"/>
      <c r="Z89" s="29"/>
      <c r="AA89" s="40"/>
      <c r="AB89" s="108"/>
      <c r="AC89" s="150"/>
    </row>
    <row r="90" spans="1:29" ht="15.75" thickBot="1" x14ac:dyDescent="0.3">
      <c r="A90" s="147"/>
      <c r="B90" s="85"/>
      <c r="C90" s="84"/>
      <c r="D90" s="84"/>
      <c r="E90" s="85"/>
      <c r="F90" s="120"/>
      <c r="G90" s="137"/>
      <c r="H90" s="84"/>
      <c r="I90" s="85"/>
      <c r="J90" s="120"/>
      <c r="K90" s="137"/>
      <c r="L90" s="84"/>
      <c r="M90" s="85"/>
      <c r="N90" s="120"/>
      <c r="O90" s="137"/>
      <c r="P90" s="120"/>
      <c r="Q90" s="200"/>
      <c r="R90" s="218"/>
      <c r="S90" s="29"/>
      <c r="T90" s="84"/>
      <c r="U90" s="85"/>
      <c r="V90" s="120"/>
      <c r="W90" s="164">
        <f t="shared" si="8"/>
        <v>0</v>
      </c>
      <c r="X90" s="131">
        <f t="shared" ref="X90:X96" si="9">COUNT(E90,G90,I90,K90,M90,O90,Q90,S90,U90)</f>
        <v>0</v>
      </c>
      <c r="Y90" s="150"/>
      <c r="Z90" s="29"/>
      <c r="AA90" s="40"/>
      <c r="AB90" s="108"/>
      <c r="AC90" s="150"/>
    </row>
    <row r="91" spans="1:29" ht="15.75" thickBot="1" x14ac:dyDescent="0.3">
      <c r="A91" s="147"/>
      <c r="B91" s="85"/>
      <c r="C91" s="84"/>
      <c r="D91" s="84"/>
      <c r="E91" s="85"/>
      <c r="F91" s="120"/>
      <c r="G91" s="137"/>
      <c r="H91" s="84"/>
      <c r="I91" s="85"/>
      <c r="J91" s="120"/>
      <c r="K91" s="137"/>
      <c r="L91" s="84"/>
      <c r="M91" s="85"/>
      <c r="N91" s="120"/>
      <c r="O91" s="137"/>
      <c r="P91" s="120"/>
      <c r="Q91" s="200"/>
      <c r="R91" s="218"/>
      <c r="S91" s="29"/>
      <c r="T91" s="84"/>
      <c r="U91" s="85"/>
      <c r="V91" s="120"/>
      <c r="W91" s="164">
        <f t="shared" si="8"/>
        <v>0</v>
      </c>
      <c r="X91" s="131">
        <f t="shared" si="9"/>
        <v>0</v>
      </c>
      <c r="Y91" s="150"/>
      <c r="Z91" s="29"/>
      <c r="AA91" s="40"/>
      <c r="AB91" s="108"/>
      <c r="AC91" s="150"/>
    </row>
    <row r="92" spans="1:29" ht="15.75" thickBot="1" x14ac:dyDescent="0.3">
      <c r="A92" s="147"/>
      <c r="B92" s="85"/>
      <c r="C92" s="84"/>
      <c r="D92" s="84"/>
      <c r="E92" s="85"/>
      <c r="F92" s="120"/>
      <c r="G92" s="137"/>
      <c r="H92" s="84"/>
      <c r="I92" s="85"/>
      <c r="J92" s="120"/>
      <c r="K92" s="137"/>
      <c r="L92" s="84"/>
      <c r="M92" s="85"/>
      <c r="N92" s="120"/>
      <c r="O92" s="137"/>
      <c r="P92" s="120"/>
      <c r="Q92" s="200"/>
      <c r="R92" s="218"/>
      <c r="S92" s="29"/>
      <c r="T92" s="84"/>
      <c r="U92" s="85"/>
      <c r="V92" s="120"/>
      <c r="W92" s="164">
        <f t="shared" si="8"/>
        <v>0</v>
      </c>
      <c r="X92" s="131">
        <f t="shared" si="9"/>
        <v>0</v>
      </c>
      <c r="Y92" s="150"/>
      <c r="Z92" s="29"/>
      <c r="AA92" s="40"/>
      <c r="AB92" s="108"/>
      <c r="AC92" s="150"/>
    </row>
    <row r="93" spans="1:29" ht="15.75" thickBot="1" x14ac:dyDescent="0.3">
      <c r="A93" s="147"/>
      <c r="B93" s="85"/>
      <c r="C93" s="84"/>
      <c r="D93" s="84"/>
      <c r="E93" s="85"/>
      <c r="F93" s="120"/>
      <c r="G93" s="137"/>
      <c r="H93" s="84"/>
      <c r="I93" s="85"/>
      <c r="J93" s="120"/>
      <c r="K93" s="137"/>
      <c r="L93" s="84"/>
      <c r="M93" s="85"/>
      <c r="N93" s="120"/>
      <c r="O93" s="137"/>
      <c r="P93" s="120"/>
      <c r="Q93" s="200"/>
      <c r="R93" s="218"/>
      <c r="S93" s="29"/>
      <c r="T93" s="84"/>
      <c r="U93" s="85"/>
      <c r="V93" s="120"/>
      <c r="W93" s="164">
        <f t="shared" si="8"/>
        <v>0</v>
      </c>
      <c r="X93" s="131">
        <f t="shared" si="9"/>
        <v>0</v>
      </c>
      <c r="Y93" s="150"/>
      <c r="Z93" s="29"/>
      <c r="AA93" s="40"/>
      <c r="AB93" s="108"/>
      <c r="AC93" s="150"/>
    </row>
    <row r="94" spans="1:29" ht="15.75" thickBot="1" x14ac:dyDescent="0.3">
      <c r="A94" s="147"/>
      <c r="B94" s="85"/>
      <c r="C94" s="84"/>
      <c r="D94" s="84"/>
      <c r="E94" s="85"/>
      <c r="F94" s="120"/>
      <c r="G94" s="137"/>
      <c r="H94" s="84"/>
      <c r="I94" s="85"/>
      <c r="J94" s="120"/>
      <c r="K94" s="137"/>
      <c r="L94" s="84"/>
      <c r="M94" s="85"/>
      <c r="N94" s="120"/>
      <c r="O94" s="137"/>
      <c r="P94" s="120"/>
      <c r="Q94" s="200"/>
      <c r="R94" s="218"/>
      <c r="S94" s="29"/>
      <c r="T94" s="84"/>
      <c r="U94" s="85"/>
      <c r="V94" s="120"/>
      <c r="W94" s="167">
        <f t="shared" ref="W94:W96" si="10">SUM(F94,H94,J94,L94,N94,P94,R94,T94,V94)</f>
        <v>0</v>
      </c>
      <c r="X94" s="36">
        <f t="shared" si="9"/>
        <v>0</v>
      </c>
      <c r="Y94" s="150"/>
      <c r="Z94" s="29"/>
      <c r="AA94" s="40"/>
      <c r="AB94" s="108"/>
      <c r="AC94" s="150"/>
    </row>
    <row r="95" spans="1:29" ht="15.75" thickBot="1" x14ac:dyDescent="0.3">
      <c r="A95" s="147"/>
      <c r="B95" s="85"/>
      <c r="C95" s="84"/>
      <c r="D95" s="84"/>
      <c r="E95" s="85"/>
      <c r="F95" s="120"/>
      <c r="G95" s="137"/>
      <c r="H95" s="84"/>
      <c r="I95" s="85"/>
      <c r="J95" s="120"/>
      <c r="K95" s="137"/>
      <c r="L95" s="84"/>
      <c r="M95" s="85"/>
      <c r="N95" s="120"/>
      <c r="O95" s="137"/>
      <c r="P95" s="120"/>
      <c r="Q95" s="200"/>
      <c r="R95" s="218"/>
      <c r="S95" s="29"/>
      <c r="T95" s="84"/>
      <c r="U95" s="85"/>
      <c r="V95" s="120"/>
      <c r="W95" s="167">
        <f t="shared" si="10"/>
        <v>0</v>
      </c>
      <c r="X95" s="36">
        <f t="shared" si="9"/>
        <v>0</v>
      </c>
      <c r="Y95" s="150"/>
      <c r="Z95" s="29"/>
      <c r="AA95" s="40"/>
      <c r="AB95" s="108"/>
      <c r="AC95" s="150"/>
    </row>
    <row r="96" spans="1:29" ht="15.75" thickBot="1" x14ac:dyDescent="0.3">
      <c r="A96" s="147"/>
      <c r="B96" s="86"/>
      <c r="C96" s="87"/>
      <c r="D96" s="87"/>
      <c r="E96" s="86"/>
      <c r="F96" s="121"/>
      <c r="G96" s="142"/>
      <c r="H96" s="87"/>
      <c r="I96" s="86"/>
      <c r="J96" s="121"/>
      <c r="K96" s="142"/>
      <c r="L96" s="87"/>
      <c r="M96" s="86"/>
      <c r="N96" s="121"/>
      <c r="O96" s="142"/>
      <c r="P96" s="121"/>
      <c r="Q96" s="219"/>
      <c r="R96" s="220"/>
      <c r="S96" s="177"/>
      <c r="T96" s="87"/>
      <c r="U96" s="86"/>
      <c r="V96" s="121"/>
      <c r="W96" s="168">
        <f t="shared" si="10"/>
        <v>0</v>
      </c>
      <c r="X96" s="89">
        <f t="shared" si="9"/>
        <v>0</v>
      </c>
      <c r="Y96" s="150"/>
      <c r="Z96" s="29"/>
      <c r="AA96" s="40"/>
      <c r="AB96" s="108"/>
      <c r="AC96" s="150"/>
    </row>
    <row r="97" spans="1:29" x14ac:dyDescent="0.25">
      <c r="A97" s="14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8"/>
      <c r="X97" s="151"/>
      <c r="Y97" s="150"/>
      <c r="Z97" s="150"/>
      <c r="AA97" s="152"/>
      <c r="AB97" s="150"/>
      <c r="AC97" s="150"/>
    </row>
  </sheetData>
  <protectedRanges>
    <protectedRange sqref="E3:F3 I3:V3" name="Bereik1"/>
    <protectedRange sqref="B82:D96 K82:V96 E84:J96 G82:J83 G5:V20 G72:V81 I21:V31 G21:G35 G36:H46 K32:V37 I32:I46 G47:J52 M38:V48 K38:K52 G53:L63 O49:V56 M49:M63 G64:N71 Q57:V71 O57:O71 B5:E81 Z5:AA96" name="Bereik2"/>
    <protectedRange sqref="Z4:AA4" name="Bereik3"/>
    <protectedRange sqref="H21:H35 J32:J46 L38:L52 N49:N63 P57:P71 F5:F81" name="Bereik2_3_1"/>
  </protectedRanges>
  <sortState xmlns:xlrd2="http://schemas.microsoft.com/office/spreadsheetml/2017/richdata2" ref="B5:X61">
    <sortCondition ref="B5:B61"/>
  </sortState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M senior</vt:lpstr>
      <vt:lpstr>M 40+</vt:lpstr>
      <vt:lpstr>M 50+</vt:lpstr>
      <vt:lpstr>m 60+</vt:lpstr>
      <vt:lpstr>V senior</vt:lpstr>
      <vt:lpstr>V 40+</vt:lpstr>
      <vt:lpstr>V 50+</vt:lpstr>
      <vt:lpstr>V 60+</vt:lpstr>
      <vt:lpstr>M Overall</vt:lpstr>
      <vt:lpstr>V Overall</vt:lpstr>
      <vt:lpstr>5km Mannen</vt:lpstr>
      <vt:lpstr>5km Vrouwen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warry 0001</dc:creator>
  <cp:lastModifiedBy>Peter Verboom</cp:lastModifiedBy>
  <dcterms:created xsi:type="dcterms:W3CDTF">2017-02-01T15:49:28Z</dcterms:created>
  <dcterms:modified xsi:type="dcterms:W3CDTF">2022-11-28T21:39:53Z</dcterms:modified>
</cp:coreProperties>
</file>